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er\Desktop\NBS\NBS 2018 APRIL\MACRO\NAD\Q3 2018 GDP\"/>
    </mc:Choice>
  </mc:AlternateContent>
  <xr:revisionPtr revIDLastSave="0" documentId="13_ncr:1_{212DF33B-CDAA-4F21-B265-DF142385269F}" xr6:coauthVersionLast="40" xr6:coauthVersionMax="40" xr10:uidLastSave="{00000000-0000-0000-0000-000000000000}"/>
  <bookViews>
    <workbookView xWindow="0" yWindow="0" windowWidth="16410" windowHeight="7485" tabRatio="547" xr2:uid="{00000000-000D-0000-FFFF-FFFF00000000}"/>
  </bookViews>
  <sheets>
    <sheet name="Curr_k_defl_%distribution" sheetId="1" r:id="rId1"/>
    <sheet name="Sheet1" sheetId="4" r:id="rId2"/>
    <sheet name="Contr_Growth" sheetId="3" r:id="rId3"/>
  </sheets>
  <definedNames>
    <definedName name="_xlnm._FilterDatabase" localSheetId="1" hidden="1">Sheet1!$C$1:$D$1</definedName>
    <definedName name="GDPConst_contrib">'Curr_k_defl_%distribution'!$A$264</definedName>
    <definedName name="GDPConstant">'Curr_k_defl_%distribution'!$A$69</definedName>
    <definedName name="GDPNom_Contr">'Curr_k_defl_%distribution'!$A$200</definedName>
    <definedName name="GDPNominal">'Curr_k_defl_%distribution'!$A$2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3" i="1" l="1"/>
  <c r="E313" i="1"/>
  <c r="F313" i="1"/>
  <c r="G313" i="1"/>
  <c r="C313" i="1"/>
  <c r="K50" i="1"/>
  <c r="C307" i="1"/>
  <c r="D307" i="1"/>
  <c r="E307" i="1"/>
  <c r="F307" i="1"/>
  <c r="G307" i="1"/>
  <c r="B307" i="1"/>
  <c r="C300" i="1"/>
  <c r="D300" i="1"/>
  <c r="E300" i="1"/>
  <c r="F300" i="1"/>
  <c r="G300" i="1"/>
  <c r="B300" i="1"/>
  <c r="K19" i="1"/>
  <c r="J33" i="1"/>
  <c r="B281" i="1"/>
  <c r="C281" i="1" l="1"/>
  <c r="D281" i="1"/>
  <c r="E281" i="1"/>
  <c r="F281" i="1"/>
  <c r="G281" i="1"/>
  <c r="G276" i="1"/>
  <c r="F276" i="1"/>
  <c r="E276" i="1"/>
  <c r="D276" i="1"/>
  <c r="C276" i="1"/>
  <c r="B276" i="1"/>
  <c r="C271" i="1"/>
  <c r="D271" i="1"/>
  <c r="E271" i="1"/>
  <c r="F271" i="1"/>
  <c r="G271" i="1"/>
  <c r="B271" i="1"/>
  <c r="C133" i="1"/>
  <c r="D133" i="1"/>
  <c r="E133" i="1"/>
  <c r="F133" i="1"/>
  <c r="G133" i="1"/>
  <c r="C248" i="1"/>
  <c r="D248" i="1"/>
  <c r="E248" i="1"/>
  <c r="F248" i="1"/>
  <c r="G248" i="1"/>
  <c r="B248" i="1"/>
  <c r="C242" i="1"/>
  <c r="D242" i="1"/>
  <c r="E242" i="1"/>
  <c r="F242" i="1"/>
  <c r="G242" i="1"/>
  <c r="B242" i="1"/>
  <c r="C235" i="1"/>
  <c r="D235" i="1"/>
  <c r="E235" i="1"/>
  <c r="F235" i="1"/>
  <c r="G235" i="1"/>
  <c r="B235" i="1"/>
  <c r="C211" i="1"/>
  <c r="D211" i="1"/>
  <c r="E211" i="1"/>
  <c r="F211" i="1"/>
  <c r="G211" i="1"/>
  <c r="B211" i="1"/>
  <c r="C206" i="1"/>
  <c r="D206" i="1"/>
  <c r="B206" i="1"/>
  <c r="M127" i="1"/>
  <c r="N127" i="1" s="1"/>
  <c r="L127" i="1"/>
  <c r="K127" i="1"/>
  <c r="J127" i="1"/>
  <c r="I127" i="1"/>
  <c r="H127" i="1"/>
  <c r="N126" i="1"/>
  <c r="M126" i="1"/>
  <c r="L126" i="1"/>
  <c r="J126" i="1"/>
  <c r="K126" i="1" s="1"/>
  <c r="I126" i="1"/>
  <c r="H126" i="1"/>
  <c r="M125" i="1"/>
  <c r="N125" i="1" s="1"/>
  <c r="L125" i="1"/>
  <c r="J125" i="1"/>
  <c r="I125" i="1"/>
  <c r="K125" i="1" s="1"/>
  <c r="H125" i="1"/>
  <c r="M124" i="1"/>
  <c r="L124" i="1"/>
  <c r="N124" i="1" s="1"/>
  <c r="J124" i="1"/>
  <c r="K124" i="1" s="1"/>
  <c r="I124" i="1"/>
  <c r="H124" i="1"/>
  <c r="M123" i="1"/>
  <c r="N123" i="1" s="1"/>
  <c r="L123" i="1"/>
  <c r="K123" i="1"/>
  <c r="J123" i="1"/>
  <c r="I123" i="1"/>
  <c r="H123" i="1"/>
  <c r="N122" i="1"/>
  <c r="M122" i="1"/>
  <c r="L122" i="1"/>
  <c r="J122" i="1"/>
  <c r="K122" i="1" s="1"/>
  <c r="I122" i="1"/>
  <c r="H122" i="1"/>
  <c r="M121" i="1"/>
  <c r="N121" i="1" s="1"/>
  <c r="L121" i="1"/>
  <c r="J121" i="1"/>
  <c r="I121" i="1"/>
  <c r="K121" i="1" s="1"/>
  <c r="H121" i="1"/>
  <c r="M120" i="1"/>
  <c r="L120" i="1"/>
  <c r="N120" i="1" s="1"/>
  <c r="J120" i="1"/>
  <c r="K120" i="1" s="1"/>
  <c r="I120" i="1"/>
  <c r="H120" i="1"/>
  <c r="M119" i="1"/>
  <c r="N119" i="1" s="1"/>
  <c r="L119" i="1"/>
  <c r="K119" i="1"/>
  <c r="J119" i="1"/>
  <c r="I119" i="1"/>
  <c r="H119" i="1"/>
  <c r="N118" i="1"/>
  <c r="M118" i="1"/>
  <c r="L118" i="1"/>
  <c r="J118" i="1"/>
  <c r="K118" i="1" s="1"/>
  <c r="I118" i="1"/>
  <c r="H118" i="1"/>
  <c r="M117" i="1"/>
  <c r="N117" i="1" s="1"/>
  <c r="L117" i="1"/>
  <c r="J117" i="1"/>
  <c r="I117" i="1"/>
  <c r="K117" i="1" s="1"/>
  <c r="H117" i="1"/>
  <c r="M116" i="1"/>
  <c r="L116" i="1"/>
  <c r="N116" i="1" s="1"/>
  <c r="J116" i="1"/>
  <c r="K116" i="1" s="1"/>
  <c r="I116" i="1"/>
  <c r="H116" i="1"/>
  <c r="M115" i="1"/>
  <c r="N115" i="1" s="1"/>
  <c r="L115" i="1"/>
  <c r="K115" i="1"/>
  <c r="J115" i="1"/>
  <c r="I115" i="1"/>
  <c r="H115" i="1"/>
  <c r="N114" i="1"/>
  <c r="M114" i="1"/>
  <c r="L114" i="1"/>
  <c r="J114" i="1"/>
  <c r="K114" i="1" s="1"/>
  <c r="I114" i="1"/>
  <c r="H114" i="1"/>
  <c r="M113" i="1"/>
  <c r="N113" i="1" s="1"/>
  <c r="L113" i="1"/>
  <c r="J113" i="1"/>
  <c r="I113" i="1"/>
  <c r="K113" i="1" s="1"/>
  <c r="H113" i="1"/>
  <c r="M112" i="1"/>
  <c r="L112" i="1"/>
  <c r="N112" i="1" s="1"/>
  <c r="J112" i="1"/>
  <c r="K112" i="1" s="1"/>
  <c r="I112" i="1"/>
  <c r="H112" i="1"/>
  <c r="M111" i="1"/>
  <c r="N111" i="1" s="1"/>
  <c r="L111" i="1"/>
  <c r="K111" i="1"/>
  <c r="J111" i="1"/>
  <c r="I111" i="1"/>
  <c r="H111" i="1"/>
  <c r="N110" i="1"/>
  <c r="M110" i="1"/>
  <c r="L110" i="1"/>
  <c r="J110" i="1"/>
  <c r="K110" i="1" s="1"/>
  <c r="I110" i="1"/>
  <c r="H110" i="1"/>
  <c r="M109" i="1"/>
  <c r="N109" i="1" s="1"/>
  <c r="L109" i="1"/>
  <c r="J109" i="1"/>
  <c r="I109" i="1"/>
  <c r="K109" i="1" s="1"/>
  <c r="H109" i="1"/>
  <c r="M108" i="1"/>
  <c r="L108" i="1"/>
  <c r="N108" i="1" s="1"/>
  <c r="J108" i="1"/>
  <c r="K108" i="1" s="1"/>
  <c r="I108" i="1"/>
  <c r="H108" i="1"/>
  <c r="M107" i="1"/>
  <c r="N107" i="1" s="1"/>
  <c r="L107" i="1"/>
  <c r="K107" i="1"/>
  <c r="J107" i="1"/>
  <c r="I107" i="1"/>
  <c r="H107" i="1"/>
  <c r="N106" i="1"/>
  <c r="M106" i="1"/>
  <c r="L106" i="1"/>
  <c r="J106" i="1"/>
  <c r="K106" i="1" s="1"/>
  <c r="I106" i="1"/>
  <c r="H106" i="1"/>
  <c r="M105" i="1"/>
  <c r="N105" i="1" s="1"/>
  <c r="L105" i="1"/>
  <c r="J105" i="1"/>
  <c r="I105" i="1"/>
  <c r="K105" i="1" s="1"/>
  <c r="H105" i="1"/>
  <c r="M104" i="1"/>
  <c r="L104" i="1"/>
  <c r="N104" i="1" s="1"/>
  <c r="J104" i="1"/>
  <c r="K104" i="1" s="1"/>
  <c r="I104" i="1"/>
  <c r="H104" i="1"/>
  <c r="M103" i="1"/>
  <c r="N103" i="1" s="1"/>
  <c r="L103" i="1"/>
  <c r="K103" i="1"/>
  <c r="J103" i="1"/>
  <c r="I103" i="1"/>
  <c r="H103" i="1"/>
  <c r="N102" i="1"/>
  <c r="M102" i="1"/>
  <c r="L102" i="1"/>
  <c r="J102" i="1"/>
  <c r="K102" i="1" s="1"/>
  <c r="I102" i="1"/>
  <c r="H102" i="1"/>
  <c r="M101" i="1"/>
  <c r="N101" i="1" s="1"/>
  <c r="L101" i="1"/>
  <c r="J101" i="1"/>
  <c r="I101" i="1"/>
  <c r="K101" i="1" s="1"/>
  <c r="H101" i="1"/>
  <c r="M100" i="1"/>
  <c r="L100" i="1"/>
  <c r="N100" i="1" s="1"/>
  <c r="J100" i="1"/>
  <c r="K100" i="1" s="1"/>
  <c r="I100" i="1"/>
  <c r="H100" i="1"/>
  <c r="M99" i="1"/>
  <c r="N99" i="1" s="1"/>
  <c r="L99" i="1"/>
  <c r="K99" i="1"/>
  <c r="J99" i="1"/>
  <c r="I99" i="1"/>
  <c r="H99" i="1"/>
  <c r="N98" i="1"/>
  <c r="M98" i="1"/>
  <c r="L98" i="1"/>
  <c r="J98" i="1"/>
  <c r="K98" i="1" s="1"/>
  <c r="I98" i="1"/>
  <c r="H98" i="1"/>
  <c r="M97" i="1"/>
  <c r="N97" i="1" s="1"/>
  <c r="L97" i="1"/>
  <c r="J97" i="1"/>
  <c r="I97" i="1"/>
  <c r="K97" i="1" s="1"/>
  <c r="H97" i="1"/>
  <c r="M96" i="1"/>
  <c r="L96" i="1"/>
  <c r="N96" i="1" s="1"/>
  <c r="J96" i="1"/>
  <c r="K96" i="1" s="1"/>
  <c r="I96" i="1"/>
  <c r="H96" i="1"/>
  <c r="M95" i="1"/>
  <c r="N95" i="1" s="1"/>
  <c r="L95" i="1"/>
  <c r="K95" i="1"/>
  <c r="J95" i="1"/>
  <c r="I95" i="1"/>
  <c r="H95" i="1"/>
  <c r="N94" i="1"/>
  <c r="M94" i="1"/>
  <c r="L94" i="1"/>
  <c r="J94" i="1"/>
  <c r="K94" i="1" s="1"/>
  <c r="I94" i="1"/>
  <c r="H94" i="1"/>
  <c r="M93" i="1"/>
  <c r="N93" i="1" s="1"/>
  <c r="L93" i="1"/>
  <c r="J93" i="1"/>
  <c r="I93" i="1"/>
  <c r="K93" i="1" s="1"/>
  <c r="H93" i="1"/>
  <c r="M92" i="1"/>
  <c r="L92" i="1"/>
  <c r="N92" i="1" s="1"/>
  <c r="J92" i="1"/>
  <c r="K92" i="1" s="1"/>
  <c r="I92" i="1"/>
  <c r="H92" i="1"/>
  <c r="M91" i="1"/>
  <c r="N91" i="1" s="1"/>
  <c r="L91" i="1"/>
  <c r="K91" i="1"/>
  <c r="J91" i="1"/>
  <c r="I91" i="1"/>
  <c r="H91" i="1"/>
  <c r="N90" i="1"/>
  <c r="M90" i="1"/>
  <c r="L90" i="1"/>
  <c r="J90" i="1"/>
  <c r="K90" i="1" s="1"/>
  <c r="I90" i="1"/>
  <c r="H90" i="1"/>
  <c r="M89" i="1"/>
  <c r="N89" i="1" s="1"/>
  <c r="L89" i="1"/>
  <c r="J89" i="1"/>
  <c r="I89" i="1"/>
  <c r="K89" i="1" s="1"/>
  <c r="H89" i="1"/>
  <c r="M88" i="1"/>
  <c r="L88" i="1"/>
  <c r="N88" i="1" s="1"/>
  <c r="J88" i="1"/>
  <c r="K88" i="1" s="1"/>
  <c r="I88" i="1"/>
  <c r="H88" i="1"/>
  <c r="M87" i="1"/>
  <c r="N87" i="1" s="1"/>
  <c r="L87" i="1"/>
  <c r="K87" i="1"/>
  <c r="J87" i="1"/>
  <c r="I87" i="1"/>
  <c r="H87" i="1"/>
  <c r="N86" i="1"/>
  <c r="M86" i="1"/>
  <c r="L86" i="1"/>
  <c r="J86" i="1"/>
  <c r="K86" i="1" s="1"/>
  <c r="I86" i="1"/>
  <c r="H86" i="1"/>
  <c r="M85" i="1"/>
  <c r="N85" i="1" s="1"/>
  <c r="L85" i="1"/>
  <c r="J85" i="1"/>
  <c r="I85" i="1"/>
  <c r="K85" i="1" s="1"/>
  <c r="H85" i="1"/>
  <c r="M84" i="1"/>
  <c r="L84" i="1"/>
  <c r="N84" i="1" s="1"/>
  <c r="J84" i="1"/>
  <c r="K84" i="1" s="1"/>
  <c r="I84" i="1"/>
  <c r="H84" i="1"/>
  <c r="M83" i="1"/>
  <c r="N83" i="1" s="1"/>
  <c r="L83" i="1"/>
  <c r="K83" i="1"/>
  <c r="J83" i="1"/>
  <c r="I83" i="1"/>
  <c r="H83" i="1"/>
  <c r="N82" i="1"/>
  <c r="M82" i="1"/>
  <c r="L82" i="1"/>
  <c r="J82" i="1"/>
  <c r="K82" i="1" s="1"/>
  <c r="I82" i="1"/>
  <c r="H82" i="1"/>
  <c r="M81" i="1"/>
  <c r="N81" i="1" s="1"/>
  <c r="L81" i="1"/>
  <c r="J81" i="1"/>
  <c r="I81" i="1"/>
  <c r="K81" i="1" s="1"/>
  <c r="H81" i="1"/>
  <c r="M80" i="1"/>
  <c r="L80" i="1"/>
  <c r="N80" i="1" s="1"/>
  <c r="J80" i="1"/>
  <c r="K80" i="1" s="1"/>
  <c r="I80" i="1"/>
  <c r="H80" i="1"/>
  <c r="M79" i="1"/>
  <c r="N79" i="1" s="1"/>
  <c r="L79" i="1"/>
  <c r="K79" i="1"/>
  <c r="J79" i="1"/>
  <c r="I79" i="1"/>
  <c r="H79" i="1"/>
  <c r="N78" i="1"/>
  <c r="M78" i="1"/>
  <c r="L78" i="1"/>
  <c r="J78" i="1"/>
  <c r="K78" i="1" s="1"/>
  <c r="I78" i="1"/>
  <c r="H78" i="1"/>
  <c r="M77" i="1"/>
  <c r="N77" i="1" s="1"/>
  <c r="L77" i="1"/>
  <c r="J77" i="1"/>
  <c r="I77" i="1"/>
  <c r="K77" i="1" s="1"/>
  <c r="H77" i="1"/>
  <c r="M76" i="1"/>
  <c r="L76" i="1"/>
  <c r="N76" i="1" s="1"/>
  <c r="J76" i="1"/>
  <c r="K76" i="1" s="1"/>
  <c r="I76" i="1"/>
  <c r="H76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9" i="1"/>
  <c r="M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1" i="1"/>
  <c r="K52" i="1"/>
  <c r="K53" i="1"/>
  <c r="K54" i="1"/>
  <c r="K55" i="1"/>
  <c r="K56" i="1"/>
  <c r="K57" i="1"/>
  <c r="K58" i="1"/>
  <c r="K59" i="1"/>
  <c r="K60" i="1"/>
  <c r="K13" i="1"/>
  <c r="K17" i="1"/>
  <c r="H10" i="1"/>
  <c r="I10" i="1"/>
  <c r="J10" i="1"/>
  <c r="K10" i="1" s="1"/>
  <c r="H11" i="1"/>
  <c r="I11" i="1"/>
  <c r="J11" i="1"/>
  <c r="K11" i="1" s="1"/>
  <c r="H12" i="1"/>
  <c r="I12" i="1"/>
  <c r="J12" i="1"/>
  <c r="K12" i="1" s="1"/>
  <c r="H13" i="1"/>
  <c r="I13" i="1"/>
  <c r="J13" i="1"/>
  <c r="H15" i="1"/>
  <c r="I15" i="1"/>
  <c r="J15" i="1"/>
  <c r="K15" i="1" s="1"/>
  <c r="H16" i="1"/>
  <c r="I16" i="1"/>
  <c r="J16" i="1"/>
  <c r="K16" i="1" s="1"/>
  <c r="H17" i="1"/>
  <c r="I17" i="1"/>
  <c r="J17" i="1"/>
  <c r="H18" i="1"/>
  <c r="I18" i="1"/>
  <c r="J18" i="1"/>
  <c r="K18" i="1" s="1"/>
  <c r="H20" i="1"/>
  <c r="I20" i="1"/>
  <c r="J20" i="1"/>
  <c r="H21" i="1"/>
  <c r="I21" i="1"/>
  <c r="J21" i="1"/>
  <c r="H22" i="1"/>
  <c r="I22" i="1"/>
  <c r="J22" i="1"/>
  <c r="H23" i="1"/>
  <c r="I23" i="1"/>
  <c r="J23" i="1"/>
  <c r="H24" i="1"/>
  <c r="I24" i="1"/>
  <c r="J24" i="1"/>
  <c r="H25" i="1"/>
  <c r="I25" i="1"/>
  <c r="J25" i="1"/>
  <c r="H26" i="1"/>
  <c r="I26" i="1"/>
  <c r="J26" i="1"/>
  <c r="H27" i="1"/>
  <c r="I27" i="1"/>
  <c r="J27" i="1"/>
  <c r="H28" i="1"/>
  <c r="I28" i="1"/>
  <c r="J28" i="1"/>
  <c r="H29" i="1"/>
  <c r="I29" i="1"/>
  <c r="J29" i="1"/>
  <c r="H30" i="1"/>
  <c r="I30" i="1"/>
  <c r="J30" i="1"/>
  <c r="H31" i="1"/>
  <c r="I31" i="1"/>
  <c r="J31" i="1"/>
  <c r="H32" i="1"/>
  <c r="I32" i="1"/>
  <c r="J32" i="1"/>
  <c r="H33" i="1"/>
  <c r="I33" i="1"/>
  <c r="H34" i="1"/>
  <c r="I34" i="1"/>
  <c r="J34" i="1"/>
  <c r="H35" i="1"/>
  <c r="I35" i="1"/>
  <c r="J35" i="1"/>
  <c r="H36" i="1"/>
  <c r="I36" i="1"/>
  <c r="J36" i="1"/>
  <c r="H37" i="1"/>
  <c r="I37" i="1"/>
  <c r="J37" i="1"/>
  <c r="H39" i="1"/>
  <c r="I39" i="1"/>
  <c r="J39" i="1"/>
  <c r="H40" i="1"/>
  <c r="I40" i="1"/>
  <c r="J40" i="1"/>
  <c r="H41" i="1"/>
  <c r="I41" i="1"/>
  <c r="J41" i="1"/>
  <c r="H42" i="1"/>
  <c r="I42" i="1"/>
  <c r="J42" i="1"/>
  <c r="H43" i="1"/>
  <c r="I43" i="1"/>
  <c r="J43" i="1"/>
  <c r="H44" i="1"/>
  <c r="I44" i="1"/>
  <c r="J44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2" i="1"/>
  <c r="I52" i="1"/>
  <c r="J52" i="1"/>
  <c r="H53" i="1"/>
  <c r="I53" i="1"/>
  <c r="J53" i="1"/>
  <c r="H54" i="1"/>
  <c r="I54" i="1"/>
  <c r="J54" i="1"/>
  <c r="H55" i="1"/>
  <c r="I55" i="1"/>
  <c r="J55" i="1"/>
  <c r="H56" i="1"/>
  <c r="I56" i="1"/>
  <c r="J56" i="1"/>
  <c r="H57" i="1"/>
  <c r="I57" i="1"/>
  <c r="J57" i="1"/>
  <c r="H58" i="1"/>
  <c r="I58" i="1"/>
  <c r="J58" i="1"/>
  <c r="H59" i="1"/>
  <c r="I59" i="1"/>
  <c r="J59" i="1"/>
  <c r="H60" i="1"/>
  <c r="I60" i="1"/>
  <c r="J60" i="1"/>
  <c r="F216" i="1" l="1"/>
  <c r="B216" i="1" l="1"/>
  <c r="C216" i="1"/>
  <c r="D216" i="1"/>
  <c r="E216" i="1"/>
  <c r="G216" i="1"/>
  <c r="F14" i="1"/>
  <c r="I14" i="1" s="1"/>
  <c r="G14" i="1"/>
  <c r="B14" i="1"/>
  <c r="C14" i="1"/>
  <c r="D14" i="1"/>
  <c r="E14" i="1"/>
  <c r="E206" i="1"/>
  <c r="F206" i="1"/>
  <c r="G206" i="1"/>
  <c r="B9" i="1"/>
  <c r="B51" i="1"/>
  <c r="C51" i="1"/>
  <c r="D51" i="1"/>
  <c r="E51" i="1"/>
  <c r="F51" i="1"/>
  <c r="G51" i="1"/>
  <c r="J51" i="1" s="1"/>
  <c r="B45" i="1"/>
  <c r="C45" i="1"/>
  <c r="D45" i="1"/>
  <c r="E45" i="1"/>
  <c r="H45" i="1" s="1"/>
  <c r="F45" i="1"/>
  <c r="G45" i="1"/>
  <c r="B38" i="1"/>
  <c r="C38" i="1"/>
  <c r="D38" i="1"/>
  <c r="E38" i="1"/>
  <c r="F38" i="1"/>
  <c r="G38" i="1"/>
  <c r="J38" i="1" s="1"/>
  <c r="B19" i="1"/>
  <c r="C19" i="1"/>
  <c r="D19" i="1"/>
  <c r="E19" i="1"/>
  <c r="H19" i="1" s="1"/>
  <c r="F19" i="1"/>
  <c r="G19" i="1"/>
  <c r="C9" i="1"/>
  <c r="D9" i="1"/>
  <c r="E9" i="1"/>
  <c r="F9" i="1"/>
  <c r="G9" i="1"/>
  <c r="J9" i="1" l="1"/>
  <c r="K9" i="1" s="1"/>
  <c r="I38" i="1"/>
  <c r="I51" i="1"/>
  <c r="I9" i="1"/>
  <c r="J19" i="1"/>
  <c r="H38" i="1"/>
  <c r="J45" i="1"/>
  <c r="H51" i="1"/>
  <c r="H9" i="1"/>
  <c r="I19" i="1"/>
  <c r="I45" i="1"/>
  <c r="H14" i="1"/>
  <c r="J14" i="1"/>
  <c r="K14" i="1" s="1"/>
  <c r="C118" i="1"/>
  <c r="D118" i="1"/>
  <c r="E118" i="1"/>
  <c r="F118" i="1"/>
  <c r="G118" i="1"/>
  <c r="B118" i="1"/>
  <c r="C112" i="1"/>
  <c r="D112" i="1"/>
  <c r="E112" i="1"/>
  <c r="F112" i="1"/>
  <c r="G112" i="1"/>
  <c r="B112" i="1"/>
  <c r="C105" i="1"/>
  <c r="D105" i="1"/>
  <c r="E105" i="1"/>
  <c r="F105" i="1"/>
  <c r="G105" i="1"/>
  <c r="B105" i="1"/>
  <c r="C86" i="1"/>
  <c r="D86" i="1"/>
  <c r="E86" i="1"/>
  <c r="F86" i="1"/>
  <c r="G86" i="1"/>
  <c r="B86" i="1"/>
  <c r="G81" i="1"/>
  <c r="F81" i="1"/>
  <c r="E81" i="1"/>
  <c r="D81" i="1"/>
  <c r="C81" i="1"/>
  <c r="B81" i="1"/>
  <c r="B76" i="1"/>
  <c r="C76" i="1"/>
  <c r="D76" i="1"/>
  <c r="E76" i="1"/>
  <c r="F76" i="1"/>
  <c r="G76" i="1"/>
  <c r="I27" i="3"/>
  <c r="G65" i="1"/>
</calcChain>
</file>

<file path=xl/sharedStrings.xml><?xml version="1.0" encoding="utf-8"?>
<sst xmlns="http://schemas.openxmlformats.org/spreadsheetml/2006/main" count="420" uniqueCount="92">
  <si>
    <t>Gross Domestic Product At  Current Basic Prices (=N=Million)</t>
  </si>
  <si>
    <t>Q1</t>
  </si>
  <si>
    <t>Q2</t>
  </si>
  <si>
    <t>Q3</t>
  </si>
  <si>
    <t>Q4</t>
  </si>
  <si>
    <t>Total</t>
  </si>
  <si>
    <t>ACTIVITY SECTOR</t>
  </si>
  <si>
    <t>AGRICULTURE</t>
  </si>
  <si>
    <t xml:space="preserve">       1. Crop Production</t>
  </si>
  <si>
    <t xml:space="preserve">       2. Livestock</t>
  </si>
  <si>
    <t xml:space="preserve">       3.  Forestry</t>
  </si>
  <si>
    <t xml:space="preserve">       4.  Fishing</t>
  </si>
  <si>
    <t>MINING AND QUARRYING</t>
  </si>
  <si>
    <t xml:space="preserve">       5. Crude Petroleum and Natural Gas</t>
  </si>
  <si>
    <t xml:space="preserve">       6. Coal Mining</t>
  </si>
  <si>
    <t xml:space="preserve">       7.  Metal Ores</t>
  </si>
  <si>
    <t xml:space="preserve">       8. Quarrying and Other Minerals</t>
  </si>
  <si>
    <t>MANUFACTURING</t>
  </si>
  <si>
    <t xml:space="preserve">       9.  Oil Refining</t>
  </si>
  <si>
    <t xml:space="preserve">       10. Cement</t>
  </si>
  <si>
    <t xml:space="preserve">       11. Food, Beverage and Tobacco</t>
  </si>
  <si>
    <t xml:space="preserve">       12. Textile, Apparel and Footwear</t>
  </si>
  <si>
    <t xml:space="preserve">       13. Wood and Wood Products</t>
  </si>
  <si>
    <t xml:space="preserve">       14. Pulp, Paper and Paper  Products</t>
  </si>
  <si>
    <t xml:space="preserve">       15. Chemical and  Pharmaceutical Products </t>
  </si>
  <si>
    <t xml:space="preserve">       16. Non-Metallic Products</t>
  </si>
  <si>
    <t xml:space="preserve">       17. Plastic and Rubber products</t>
  </si>
  <si>
    <t xml:space="preserve">       18. Electrical and Electronics</t>
  </si>
  <si>
    <t xml:space="preserve">       19. Basic metal , Iron and Steel</t>
  </si>
  <si>
    <t xml:space="preserve">       20. Motor vehicles &amp;  assembly</t>
  </si>
  <si>
    <t xml:space="preserve">       21. Other Manufacturing</t>
  </si>
  <si>
    <t>22. ELECTRICITY, GAS ,STEAM AND AIR CONDITIONING SUPPLY</t>
  </si>
  <si>
    <t>23. WATER SUPPLY,SEWERAGE, WASTE MANAGEMENT AND REMEDIATION</t>
  </si>
  <si>
    <t>24. CONSTRUCTION</t>
  </si>
  <si>
    <t>25.  TRADE</t>
  </si>
  <si>
    <t>26. ACCOMMODATION AND FOOD SERVICES</t>
  </si>
  <si>
    <t>TRANSPORTATION AND STORAGE</t>
  </si>
  <si>
    <t xml:space="preserve">        27.  Road Transport</t>
  </si>
  <si>
    <t xml:space="preserve">        28.  Rail Transport &amp; Pipelines</t>
  </si>
  <si>
    <t xml:space="preserve">        29. Water Transport</t>
  </si>
  <si>
    <t xml:space="preserve">        30. Air Transport</t>
  </si>
  <si>
    <t xml:space="preserve">        31. Transport Services</t>
  </si>
  <si>
    <t xml:space="preserve">        32. Post and Courier Services</t>
  </si>
  <si>
    <t>INFORMATION AND COMMUNICATION</t>
  </si>
  <si>
    <t xml:space="preserve">          33. Telecommunications &amp; Information Services</t>
  </si>
  <si>
    <t xml:space="preserve">          34.  Publishing,  </t>
  </si>
  <si>
    <t xml:space="preserve">          34. Motion Pictures, Sound recording and  Music production    </t>
  </si>
  <si>
    <t xml:space="preserve">       36. Broadcasting</t>
  </si>
  <si>
    <t>37.ARTS, ENTERTAINMENT AND RECREATION</t>
  </si>
  <si>
    <t>FINANCIAL AND INSURANCE</t>
  </si>
  <si>
    <t xml:space="preserve">         38. Financial Institutions</t>
  </si>
  <si>
    <t xml:space="preserve">       39. Insurance</t>
  </si>
  <si>
    <t>40. REAL ESTATE</t>
  </si>
  <si>
    <t>41. PROFESSIONAL, SCIENTIFIC AND TECHNICAL SERVICES</t>
  </si>
  <si>
    <t>42. ADMINISTRATIVE &amp; SUPPORT SERVICES</t>
  </si>
  <si>
    <t>43. PUBLIC ADMINISTRATION</t>
  </si>
  <si>
    <t>44. EDUCATION</t>
  </si>
  <si>
    <t>45. HUMAN HEALTH AND SOCIAL SERVICES</t>
  </si>
  <si>
    <t>46. OTHER SERVICES</t>
  </si>
  <si>
    <t>GDP  Current Basic Price</t>
  </si>
  <si>
    <t>Net Indirect Taxes on Products</t>
  </si>
  <si>
    <t>GDP  Current Market  Price</t>
  </si>
  <si>
    <t>Gross Domestic Product At 2010 Constant Basic Prices (=N=Million)</t>
  </si>
  <si>
    <t xml:space="preserve"> GDP at 2010 constant price</t>
  </si>
  <si>
    <t>GDP  Constant Market  Price</t>
  </si>
  <si>
    <t>REAL GROWTH RATE AT BASIC PRICE</t>
  </si>
  <si>
    <t>REAL GROWTH RATE AT MARKET PRICE</t>
  </si>
  <si>
    <t xml:space="preserve">Implicit Price Deflators </t>
  </si>
  <si>
    <t xml:space="preserve">Gross Domestic Product At Current Basic Prices Percentage Distribution </t>
  </si>
  <si>
    <t xml:space="preserve">Gross Domestic Product At 2010 Basic Prices Percentage Distribution </t>
  </si>
  <si>
    <t>INDUSTRIES</t>
  </si>
  <si>
    <t>SERVICES</t>
  </si>
  <si>
    <t xml:space="preserve">NON OIL </t>
  </si>
  <si>
    <t xml:space="preserve">OIL </t>
  </si>
  <si>
    <t>NON OIL GROWTH RATE</t>
  </si>
  <si>
    <t>OIL GROWTH RATE</t>
  </si>
  <si>
    <t>Deflator</t>
  </si>
  <si>
    <t>CONTRIBUTION TO GDP (%)</t>
  </si>
  <si>
    <t>GROWTH RATE (%)</t>
  </si>
  <si>
    <t>ANNUAL</t>
  </si>
  <si>
    <t>GR</t>
  </si>
  <si>
    <t xml:space="preserve">Sector </t>
  </si>
  <si>
    <t>Growth rate (%) YOY</t>
  </si>
  <si>
    <t>Growth rate (%) Q0Q</t>
  </si>
  <si>
    <t>Q</t>
  </si>
  <si>
    <t>DIFF Q ON Q</t>
  </si>
  <si>
    <t>DIFF Y ON Y</t>
  </si>
  <si>
    <t>nominal</t>
  </si>
  <si>
    <t>Q on Q GR Nominal</t>
  </si>
  <si>
    <t>Q on Q</t>
  </si>
  <si>
    <t>Y ON Y</t>
  </si>
  <si>
    <t>Q3 GR-Q2 GR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</si>
</sst>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#,##0.0000000000"/>
    <numFmt numFmtId="166" formatCode="#,##0.00000000000"/>
    <numFmt numFmtId="167" formatCode="_-* #,##0.0000000_-;\-* #,##0.0000000_-;_-* &quot;-&quot;??_-;_-@_-"/>
    <numFmt numFmtId="168" formatCode="_-* #,##0.000000000000000_-;\-* #,##0.000000000000000_-;_-* &quot;-&quot;??_-;_-@_-"/>
    <numFmt numFmtId="169" formatCode="_-* #,##0.000_-;\-* #,##0.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1" applyFont="1"/>
    <xf numFmtId="0" fontId="2" fillId="0" borderId="0" xfId="1" applyNumberFormat="1" applyFont="1"/>
    <xf numFmtId="164" fontId="2" fillId="0" borderId="0" xfId="1" applyFont="1"/>
    <xf numFmtId="164" fontId="0" fillId="0" borderId="0" xfId="1" applyFont="1" applyFill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1" applyNumberFormat="1" applyFont="1"/>
    <xf numFmtId="168" fontId="0" fillId="0" borderId="0" xfId="1" applyNumberFormat="1" applyFont="1"/>
    <xf numFmtId="0" fontId="2" fillId="2" borderId="0" xfId="1" applyNumberFormat="1" applyFont="1" applyFill="1"/>
    <xf numFmtId="164" fontId="0" fillId="2" borderId="0" xfId="1" applyFont="1" applyFill="1"/>
    <xf numFmtId="0" fontId="0" fillId="2" borderId="0" xfId="0" applyFill="1"/>
    <xf numFmtId="164" fontId="0" fillId="3" borderId="0" xfId="1" applyFont="1" applyFill="1"/>
    <xf numFmtId="164" fontId="0" fillId="4" borderId="0" xfId="1" applyFont="1" applyFill="1"/>
    <xf numFmtId="43" fontId="0" fillId="2" borderId="0" xfId="0" applyNumberFormat="1" applyFill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164" fontId="0" fillId="2" borderId="0" xfId="0" applyNumberFormat="1" applyFill="1"/>
    <xf numFmtId="169" fontId="0" fillId="0" borderId="0" xfId="1" applyNumberFormat="1" applyFont="1"/>
    <xf numFmtId="169" fontId="0" fillId="0" borderId="0" xfId="0" applyNumberFormat="1"/>
    <xf numFmtId="0" fontId="2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Contr_Growth!$B$17:$I$18</c15:sqref>
                  </c15:fullRef>
                </c:ext>
              </c:extLst>
              <c:f>Contr_Growth!$B$17:$I$18</c:f>
              <c:multiLvlStrCache>
                <c:ptCount val="7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</c:lvl>
                <c:lvl>
                  <c:pt idx="0">
                    <c:v>2017</c:v>
                  </c:pt>
                  <c:pt idx="4">
                    <c:v>2018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Contr_Growth!$B$23:$I$23</c15:sqref>
                  </c15:fullRef>
                </c:ext>
              </c:extLst>
              <c:f>(Contr_Growth!$B$23:$E$23,Contr_Growth!$G$23:$I$23)</c:f>
              <c:numCache>
                <c:formatCode>_-* #,##0.00_-;\-* #,##0.00_-;_-* "-"??_-;_-@_-</c:formatCode>
                <c:ptCount val="7"/>
                <c:pt idx="0">
                  <c:v>-0.9141452418787277</c:v>
                </c:pt>
                <c:pt idx="1">
                  <c:v>0.71632120764051344</c:v>
                </c:pt>
                <c:pt idx="2">
                  <c:v>1.1665128137969383</c:v>
                </c:pt>
                <c:pt idx="3">
                  <c:v>2.1112306501334333</c:v>
                </c:pt>
                <c:pt idx="4">
                  <c:v>1.9544859795215253</c:v>
                </c:pt>
                <c:pt idx="5">
                  <c:v>1.5047017277338037</c:v>
                </c:pt>
                <c:pt idx="6">
                  <c:v>1.8080507276708744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67-41BA-9F96-4C490CD96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681158320"/>
        <c:axId val="-681130032"/>
      </c:lineChart>
      <c:catAx>
        <c:axId val="-68115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81130032"/>
        <c:crosses val="autoZero"/>
        <c:auto val="1"/>
        <c:lblAlgn val="ctr"/>
        <c:lblOffset val="100"/>
        <c:noMultiLvlLbl val="0"/>
      </c:catAx>
      <c:valAx>
        <c:axId val="-681130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8115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C0B-4FFF-BCBF-28DB32A329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C0B-4FFF-BCBF-28DB32A329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0B-4FFF-BCBF-28DB32A3291C}"/>
              </c:ext>
            </c:extLst>
          </c:dPt>
          <c:cat>
            <c:strRef>
              <c:f>Contr_Growth!$A$8:$A$10</c:f>
              <c:strCache>
                <c:ptCount val="3"/>
                <c:pt idx="0">
                  <c:v> AGRICULTURE </c:v>
                </c:pt>
                <c:pt idx="1">
                  <c:v> INDUSTRIES </c:v>
                </c:pt>
                <c:pt idx="2">
                  <c:v> SERVICES </c:v>
                </c:pt>
              </c:strCache>
            </c:strRef>
          </c:cat>
          <c:val>
            <c:numRef>
              <c:f>Contr_Growth!$I$8:$I$10</c:f>
              <c:numCache>
                <c:formatCode>_-* #,##0.00_-;\-* #,##0.00_-;_-* "-"??_-;_-@_-</c:formatCode>
                <c:ptCount val="3"/>
                <c:pt idx="0">
                  <c:v>29.247492708405098</c:v>
                </c:pt>
                <c:pt idx="1">
                  <c:v>21.965516511229335</c:v>
                </c:pt>
                <c:pt idx="2">
                  <c:v>48.786990780365571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71-46E3-89D4-F787A4A09D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5</xdr:row>
      <xdr:rowOff>14287</xdr:rowOff>
    </xdr:from>
    <xdr:to>
      <xdr:col>13</xdr:col>
      <xdr:colOff>285750</xdr:colOff>
      <xdr:row>15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8A582A-BCC9-4F09-9554-4A6A483F59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470808</xdr:colOff>
      <xdr:row>5</xdr:row>
      <xdr:rowOff>17690</xdr:rowOff>
    </xdr:from>
    <xdr:to>
      <xdr:col>16</xdr:col>
      <xdr:colOff>340179</xdr:colOff>
      <xdr:row>15</xdr:row>
      <xdr:rowOff>27214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016B7BA-D180-49D1-984F-78793C2AE4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324"/>
  <sheetViews>
    <sheetView tabSelected="1" topLeftCell="A223" zoomScale="60" zoomScaleNormal="60" workbookViewId="0">
      <pane xSplit="1" topLeftCell="B1" activePane="topRight" state="frozen"/>
      <selection pane="topRight" activeCell="G242" sqref="G242"/>
    </sheetView>
  </sheetViews>
  <sheetFormatPr defaultRowHeight="15" x14ac:dyDescent="0.25"/>
  <cols>
    <col min="1" max="5" width="23.7109375" style="1" customWidth="1"/>
    <col min="6" max="6" width="21.5703125" style="1" customWidth="1"/>
    <col min="7" max="7" width="20.140625" bestFit="1" customWidth="1"/>
    <col min="8" max="9" width="23.5703125" customWidth="1"/>
    <col min="10" max="10" width="23.5703125" style="12" customWidth="1"/>
    <col min="11" max="12" width="23.5703125" customWidth="1"/>
    <col min="13" max="13" width="9.140625" style="12"/>
    <col min="14" max="15" width="23.5703125" customWidth="1"/>
    <col min="36" max="36" width="10" bestFit="1" customWidth="1"/>
  </cols>
  <sheetData>
    <row r="2" spans="1:15" x14ac:dyDescent="0.25">
      <c r="A2" s="3" t="s">
        <v>0</v>
      </c>
      <c r="H2" t="s">
        <v>87</v>
      </c>
    </row>
    <row r="3" spans="1:15" x14ac:dyDescent="0.25">
      <c r="H3" s="12" t="s">
        <v>82</v>
      </c>
      <c r="L3" s="12" t="s">
        <v>83</v>
      </c>
    </row>
    <row r="4" spans="1:15" x14ac:dyDescent="0.25">
      <c r="B4" s="2">
        <v>2017</v>
      </c>
      <c r="C4" s="2"/>
      <c r="D4" s="2"/>
      <c r="E4" s="2">
        <v>2018</v>
      </c>
      <c r="F4" s="2"/>
      <c r="H4" s="2"/>
      <c r="I4" s="2"/>
      <c r="J4" s="10"/>
      <c r="K4" s="2"/>
      <c r="L4" s="2"/>
    </row>
    <row r="5" spans="1:15" x14ac:dyDescent="0.25">
      <c r="B5" s="2" t="s">
        <v>1</v>
      </c>
      <c r="C5" s="2" t="s">
        <v>2</v>
      </c>
      <c r="D5" s="2" t="s">
        <v>3</v>
      </c>
      <c r="E5" s="2" t="s">
        <v>1</v>
      </c>
      <c r="F5" s="2" t="s">
        <v>2</v>
      </c>
      <c r="G5" s="2" t="s">
        <v>3</v>
      </c>
      <c r="H5" s="2" t="s">
        <v>1</v>
      </c>
      <c r="I5" s="2" t="s">
        <v>2</v>
      </c>
      <c r="J5" s="10" t="s">
        <v>3</v>
      </c>
      <c r="K5" s="2"/>
      <c r="L5" s="2"/>
      <c r="N5" s="2"/>
    </row>
    <row r="7" spans="1:15" x14ac:dyDescent="0.25">
      <c r="A7" s="1" t="s">
        <v>6</v>
      </c>
    </row>
    <row r="8" spans="1:15" x14ac:dyDescent="0.25">
      <c r="H8" s="12" t="s">
        <v>82</v>
      </c>
      <c r="I8" s="12" t="s">
        <v>82</v>
      </c>
      <c r="J8" s="12" t="s">
        <v>82</v>
      </c>
      <c r="K8" t="s">
        <v>91</v>
      </c>
      <c r="L8">
        <v>2017</v>
      </c>
      <c r="M8" s="12">
        <v>2018</v>
      </c>
      <c r="N8" t="s">
        <v>91</v>
      </c>
      <c r="O8" t="s">
        <v>84</v>
      </c>
    </row>
    <row r="9" spans="1:15" x14ac:dyDescent="0.25">
      <c r="A9" s="1" t="s">
        <v>7</v>
      </c>
      <c r="B9" s="5">
        <f t="shared" ref="B9:F9" si="0">SUM(B10:B13)</f>
        <v>4686221.5263077635</v>
      </c>
      <c r="C9" s="5">
        <f t="shared" si="0"/>
        <v>5210147.0479381671</v>
      </c>
      <c r="D9" s="5">
        <f t="shared" si="0"/>
        <v>7198210.1360479305</v>
      </c>
      <c r="E9" s="5">
        <f t="shared" si="0"/>
        <v>4957858.2977602594</v>
      </c>
      <c r="F9" s="5">
        <f t="shared" si="0"/>
        <v>5764580.8468061173</v>
      </c>
      <c r="G9" s="5">
        <f>SUM(G10:G13)</f>
        <v>8516631.9158067927</v>
      </c>
      <c r="H9" s="5">
        <f t="shared" ref="H9:I9" si="1">((E9/B9)-1)*100</f>
        <v>5.796498734162836</v>
      </c>
      <c r="I9" s="5">
        <f t="shared" si="1"/>
        <v>10.641423241352822</v>
      </c>
      <c r="J9" s="18">
        <f>((G9/D9)-1)*100</f>
        <v>18.315966814532626</v>
      </c>
      <c r="K9" s="5">
        <f t="shared" ref="K9:K19" si="2">J9-I9</f>
        <v>7.674543573179804</v>
      </c>
      <c r="L9" s="5">
        <f>((D9/C9)-1)*100</f>
        <v>38.157523575011339</v>
      </c>
      <c r="M9" s="18">
        <f>((G9/F9)-1)*100</f>
        <v>47.740696889097457</v>
      </c>
      <c r="N9" s="5">
        <f>M9-L9</f>
        <v>9.5831733140861175</v>
      </c>
    </row>
    <row r="10" spans="1:15" x14ac:dyDescent="0.25">
      <c r="A10" s="1" t="s">
        <v>8</v>
      </c>
      <c r="B10" s="1">
        <v>3969515.2608288992</v>
      </c>
      <c r="C10" s="1">
        <v>4530128.4330697423</v>
      </c>
      <c r="D10" s="1">
        <v>6536584.7788939355</v>
      </c>
      <c r="E10" s="1">
        <v>4201158.9399249759</v>
      </c>
      <c r="F10" s="1">
        <v>5040537.3966826499</v>
      </c>
      <c r="G10" s="1">
        <v>7761398.0463111708</v>
      </c>
      <c r="H10" s="5">
        <f t="shared" ref="H10:H60" si="3">((E10/B10)-1)*100</f>
        <v>5.8355659035230767</v>
      </c>
      <c r="I10" s="5">
        <f t="shared" ref="I10:I60" si="4">((F10/C10)-1)*100</f>
        <v>11.266986602122442</v>
      </c>
      <c r="J10" s="18">
        <f t="shared" ref="J10:J60" si="5">((G10/D10)-1)*100</f>
        <v>18.737816594562506</v>
      </c>
      <c r="K10" s="5">
        <f t="shared" si="2"/>
        <v>7.4708299924400645</v>
      </c>
      <c r="L10" s="5">
        <f t="shared" ref="L10:L60" si="6">((D10/C10)-1)*100</f>
        <v>44.291378831053628</v>
      </c>
      <c r="M10" s="18">
        <f t="shared" ref="M10:M60" si="7">((G10/F10)-1)*100</f>
        <v>53.979574706046463</v>
      </c>
      <c r="N10" s="5">
        <f t="shared" ref="N10:N60" si="8">M10-L10</f>
        <v>9.6881958749928359</v>
      </c>
      <c r="O10" s="7"/>
    </row>
    <row r="11" spans="1:15" x14ac:dyDescent="0.25">
      <c r="A11" s="1" t="s">
        <v>9</v>
      </c>
      <c r="B11" s="1">
        <v>487870.92041557771</v>
      </c>
      <c r="C11" s="1">
        <v>474213.64313724468</v>
      </c>
      <c r="D11" s="1">
        <v>465642.40926531272</v>
      </c>
      <c r="E11" s="1">
        <v>479988.0021126481</v>
      </c>
      <c r="F11" s="1">
        <v>481746.01168137492</v>
      </c>
      <c r="G11" s="1">
        <v>495605.98061264755</v>
      </c>
      <c r="H11" s="5">
        <f t="shared" si="3"/>
        <v>-1.615779496801073</v>
      </c>
      <c r="I11" s="5">
        <f t="shared" si="4"/>
        <v>1.588391361812902</v>
      </c>
      <c r="J11" s="18">
        <f t="shared" si="5"/>
        <v>6.434888822650664</v>
      </c>
      <c r="K11" s="5">
        <f t="shared" si="2"/>
        <v>4.846497460837762</v>
      </c>
      <c r="L11" s="5">
        <f t="shared" si="6"/>
        <v>-1.8074625215815043</v>
      </c>
      <c r="M11" s="18">
        <f t="shared" si="7"/>
        <v>2.8770282670112834</v>
      </c>
      <c r="N11" s="5">
        <f t="shared" si="8"/>
        <v>4.6844907885927878</v>
      </c>
    </row>
    <row r="12" spans="1:15" x14ac:dyDescent="0.25">
      <c r="A12" s="1" t="s">
        <v>10</v>
      </c>
      <c r="B12" s="1">
        <v>58244.179981109708</v>
      </c>
      <c r="C12" s="1">
        <v>66980.173677175495</v>
      </c>
      <c r="D12" s="1">
        <v>60618.560641572614</v>
      </c>
      <c r="E12" s="1">
        <v>60024.069791924339</v>
      </c>
      <c r="F12" s="1">
        <v>70007.686742332269</v>
      </c>
      <c r="G12" s="1">
        <v>65263.977453763691</v>
      </c>
      <c r="H12" s="5">
        <f t="shared" si="3"/>
        <v>3.0559101551294932</v>
      </c>
      <c r="I12" s="5">
        <f t="shared" si="4"/>
        <v>4.5200137577255051</v>
      </c>
      <c r="J12" s="18">
        <f t="shared" si="5"/>
        <v>7.6633571682090063</v>
      </c>
      <c r="K12" s="5">
        <f t="shared" si="2"/>
        <v>3.1433434104835012</v>
      </c>
      <c r="L12" s="5">
        <f t="shared" si="6"/>
        <v>-9.4977553600621647</v>
      </c>
      <c r="M12" s="18">
        <f t="shared" si="7"/>
        <v>-6.7759834802542436</v>
      </c>
      <c r="N12" s="5">
        <f t="shared" si="8"/>
        <v>2.7217718798079211</v>
      </c>
    </row>
    <row r="13" spans="1:15" x14ac:dyDescent="0.25">
      <c r="A13" s="1" t="s">
        <v>11</v>
      </c>
      <c r="B13" s="1">
        <v>170591.16508217732</v>
      </c>
      <c r="C13" s="1">
        <v>138824.79805400537</v>
      </c>
      <c r="D13" s="1">
        <v>135364.3872471097</v>
      </c>
      <c r="E13" s="1">
        <v>216687.28593071047</v>
      </c>
      <c r="F13" s="1">
        <v>172289.75169976053</v>
      </c>
      <c r="G13" s="1">
        <v>194363.91142920981</v>
      </c>
      <c r="H13" s="5">
        <f t="shared" si="3"/>
        <v>27.02139986342651</v>
      </c>
      <c r="I13" s="5">
        <f t="shared" si="4"/>
        <v>24.105890384754368</v>
      </c>
      <c r="J13" s="18">
        <f t="shared" si="5"/>
        <v>43.585706242215409</v>
      </c>
      <c r="K13" s="5">
        <f t="shared" si="2"/>
        <v>19.479815857461041</v>
      </c>
      <c r="L13" s="5">
        <f t="shared" si="6"/>
        <v>-2.4926460224703573</v>
      </c>
      <c r="M13" s="18">
        <f t="shared" si="7"/>
        <v>12.812230275841753</v>
      </c>
      <c r="N13" s="5">
        <f t="shared" si="8"/>
        <v>15.304876298312109</v>
      </c>
    </row>
    <row r="14" spans="1:15" x14ac:dyDescent="0.25">
      <c r="A14" s="1" t="s">
        <v>12</v>
      </c>
      <c r="B14" s="1">
        <f t="shared" ref="B14:D14" si="9">SUM(B15:B18)</f>
        <v>2153730.6712287567</v>
      </c>
      <c r="C14" s="1">
        <f t="shared" si="9"/>
        <v>2455642.6357000349</v>
      </c>
      <c r="D14" s="1">
        <f t="shared" si="9"/>
        <v>3214624.1121192784</v>
      </c>
      <c r="E14" s="1">
        <f>SUM(E15:E18)</f>
        <v>3963276.5211472842</v>
      </c>
      <c r="F14" s="1">
        <f t="shared" ref="F14" si="10">SUM(F15:F18)</f>
        <v>3781731.2298833383</v>
      </c>
      <c r="G14" s="1">
        <f t="shared" ref="G14" si="11">SUM(G15:G18)</f>
        <v>3521380.5957246949</v>
      </c>
      <c r="H14" s="5">
        <f t="shared" si="3"/>
        <v>84.019133594180403</v>
      </c>
      <c r="I14" s="5">
        <f t="shared" si="4"/>
        <v>54.001692872760884</v>
      </c>
      <c r="J14" s="18">
        <f t="shared" si="5"/>
        <v>9.5425304143315071</v>
      </c>
      <c r="K14" s="5">
        <f t="shared" si="2"/>
        <v>-44.459162458429375</v>
      </c>
      <c r="L14" s="5">
        <f t="shared" si="6"/>
        <v>30.907651845802043</v>
      </c>
      <c r="M14" s="18">
        <f t="shared" si="7"/>
        <v>-6.8844298637974592</v>
      </c>
      <c r="N14" s="5">
        <f t="shared" si="8"/>
        <v>-37.792081709599501</v>
      </c>
    </row>
    <row r="15" spans="1:15" x14ac:dyDescent="0.25">
      <c r="A15" s="1" t="s">
        <v>13</v>
      </c>
      <c r="B15" s="1">
        <v>2141964.1435427843</v>
      </c>
      <c r="C15" s="1">
        <v>2420354.4248687392</v>
      </c>
      <c r="D15" s="1">
        <v>3176458.0002020085</v>
      </c>
      <c r="E15" s="1">
        <v>3947005.0117766862</v>
      </c>
      <c r="F15" s="1">
        <v>3728989.913018439</v>
      </c>
      <c r="G15" s="1">
        <v>3452485.7477144497</v>
      </c>
      <c r="H15" s="5">
        <f t="shared" si="3"/>
        <v>84.270358758124914</v>
      </c>
      <c r="I15" s="5">
        <f t="shared" si="4"/>
        <v>54.067928015157122</v>
      </c>
      <c r="J15" s="18">
        <f t="shared" si="5"/>
        <v>8.689796858478438</v>
      </c>
      <c r="K15" s="5">
        <f t="shared" si="2"/>
        <v>-45.378131156678684</v>
      </c>
      <c r="L15" s="5">
        <f t="shared" si="6"/>
        <v>31.239374182740786</v>
      </c>
      <c r="M15" s="18">
        <f t="shared" si="7"/>
        <v>-7.4149882878114965</v>
      </c>
      <c r="N15" s="5">
        <f t="shared" si="8"/>
        <v>-38.654362470552286</v>
      </c>
    </row>
    <row r="16" spans="1:15" s="20" customFormat="1" x14ac:dyDescent="0.25">
      <c r="A16" s="19" t="s">
        <v>14</v>
      </c>
      <c r="B16" s="19">
        <v>3114.7004912842108</v>
      </c>
      <c r="C16" s="19">
        <v>3003.2170853401667</v>
      </c>
      <c r="D16" s="19">
        <v>666.51472978308129</v>
      </c>
      <c r="E16" s="19">
        <v>3277.2812888286762</v>
      </c>
      <c r="F16" s="19">
        <v>3199.7761195439748</v>
      </c>
      <c r="G16" s="19">
        <v>779.7006713903121</v>
      </c>
      <c r="H16" s="5">
        <f t="shared" si="3"/>
        <v>5.2197891257734552</v>
      </c>
      <c r="I16" s="5">
        <f t="shared" si="4"/>
        <v>6.5449492533618869</v>
      </c>
      <c r="J16" s="18">
        <f t="shared" si="5"/>
        <v>16.981761474959068</v>
      </c>
      <c r="K16" s="5">
        <f t="shared" si="2"/>
        <v>10.436812221597181</v>
      </c>
      <c r="L16" s="5">
        <f t="shared" si="6"/>
        <v>-77.806641649829757</v>
      </c>
      <c r="M16" s="18">
        <f t="shared" si="7"/>
        <v>-75.632649214800892</v>
      </c>
      <c r="N16" s="5">
        <f t="shared" si="8"/>
        <v>2.1739924350288646</v>
      </c>
    </row>
    <row r="17" spans="1:14" s="20" customFormat="1" x14ac:dyDescent="0.25">
      <c r="A17" s="19" t="s">
        <v>15</v>
      </c>
      <c r="B17" s="19">
        <v>3490.3129137954065</v>
      </c>
      <c r="C17" s="19">
        <v>1896.6653962491901</v>
      </c>
      <c r="D17" s="19">
        <v>1469.2603526603104</v>
      </c>
      <c r="E17" s="19">
        <v>5230.868350624256</v>
      </c>
      <c r="F17" s="19">
        <v>2256.5376867675632</v>
      </c>
      <c r="G17" s="19">
        <v>2047.2357055394918</v>
      </c>
      <c r="H17" s="5">
        <f t="shared" si="3"/>
        <v>49.86817743329923</v>
      </c>
      <c r="I17" s="5">
        <f t="shared" si="4"/>
        <v>18.973947182779295</v>
      </c>
      <c r="J17" s="18">
        <f t="shared" si="5"/>
        <v>39.337844503370192</v>
      </c>
      <c r="K17" s="5">
        <f t="shared" si="2"/>
        <v>20.363897320590898</v>
      </c>
      <c r="L17" s="5">
        <f t="shared" si="6"/>
        <v>-22.534551662834566</v>
      </c>
      <c r="M17" s="18">
        <f t="shared" si="7"/>
        <v>-9.2753594347405492</v>
      </c>
      <c r="N17" s="5">
        <f t="shared" si="8"/>
        <v>13.259192228094017</v>
      </c>
    </row>
    <row r="18" spans="1:14" s="20" customFormat="1" x14ac:dyDescent="0.25">
      <c r="A18" s="19" t="s">
        <v>16</v>
      </c>
      <c r="B18" s="19">
        <v>5161.5142808928094</v>
      </c>
      <c r="C18" s="19">
        <v>30388.32834970604</v>
      </c>
      <c r="D18" s="19">
        <v>36030.336834826303</v>
      </c>
      <c r="E18" s="19">
        <v>7763.3597311450085</v>
      </c>
      <c r="F18" s="19">
        <v>47285.003058587834</v>
      </c>
      <c r="G18" s="19">
        <v>66067.911633315671</v>
      </c>
      <c r="H18" s="5">
        <f t="shared" si="3"/>
        <v>50.408568273924189</v>
      </c>
      <c r="I18" s="5">
        <f t="shared" si="4"/>
        <v>55.602514605069551</v>
      </c>
      <c r="J18" s="18">
        <f t="shared" si="5"/>
        <v>83.36745486502241</v>
      </c>
      <c r="K18" s="5">
        <f t="shared" si="2"/>
        <v>27.764940259952859</v>
      </c>
      <c r="L18" s="5">
        <f t="shared" si="6"/>
        <v>18.566366731965502</v>
      </c>
      <c r="M18" s="18">
        <f t="shared" si="7"/>
        <v>39.722760621280131</v>
      </c>
      <c r="N18" s="5">
        <f t="shared" si="8"/>
        <v>21.156393889314629</v>
      </c>
    </row>
    <row r="19" spans="1:14" s="12" customFormat="1" x14ac:dyDescent="0.25">
      <c r="A19" s="11" t="s">
        <v>17</v>
      </c>
      <c r="B19" s="11">
        <f t="shared" ref="B19:F19" si="12">SUM(B20:B32)</f>
        <v>2422504.7204716513</v>
      </c>
      <c r="C19" s="11">
        <f t="shared" si="12"/>
        <v>2438589.010926045</v>
      </c>
      <c r="D19" s="11">
        <f t="shared" si="12"/>
        <v>2516862.3082482484</v>
      </c>
      <c r="E19" s="11">
        <f t="shared" si="12"/>
        <v>2638822.649909887</v>
      </c>
      <c r="F19" s="11">
        <f t="shared" si="12"/>
        <v>2914506.1022035405</v>
      </c>
      <c r="G19" s="11">
        <f>SUM(G20:G32)</f>
        <v>3340582.5189438611</v>
      </c>
      <c r="H19" s="18">
        <f t="shared" si="3"/>
        <v>8.9295152909390154</v>
      </c>
      <c r="I19" s="18">
        <f t="shared" si="4"/>
        <v>19.516084471190489</v>
      </c>
      <c r="J19" s="18">
        <f t="shared" si="5"/>
        <v>32.728060172227977</v>
      </c>
      <c r="K19" s="18">
        <f>J19-I19</f>
        <v>13.211975701037488</v>
      </c>
      <c r="L19" s="18">
        <f t="shared" si="6"/>
        <v>3.2097781533297232</v>
      </c>
      <c r="M19" s="18">
        <f t="shared" si="7"/>
        <v>14.619163652400013</v>
      </c>
      <c r="N19" s="18">
        <f t="shared" si="8"/>
        <v>11.409385499070289</v>
      </c>
    </row>
    <row r="20" spans="1:14" x14ac:dyDescent="0.25">
      <c r="A20" s="1" t="s">
        <v>18</v>
      </c>
      <c r="B20" s="1">
        <v>38598.23624927154</v>
      </c>
      <c r="C20" s="1">
        <v>67406.557327068309</v>
      </c>
      <c r="D20" s="1">
        <v>63142.016333288542</v>
      </c>
      <c r="E20" s="1">
        <v>41551.210017812053</v>
      </c>
      <c r="F20" s="1">
        <v>54296.688517285678</v>
      </c>
      <c r="G20" s="1">
        <v>55485.439148643258</v>
      </c>
      <c r="H20" s="5">
        <f t="shared" si="3"/>
        <v>7.6505406865482017</v>
      </c>
      <c r="I20" s="5">
        <f t="shared" si="4"/>
        <v>-19.448951748375563</v>
      </c>
      <c r="J20" s="18">
        <f t="shared" si="5"/>
        <v>-12.125962440335837</v>
      </c>
      <c r="K20" s="5">
        <f t="shared" ref="K20:K60" si="13">J20-I20</f>
        <v>7.3229893080397268</v>
      </c>
      <c r="L20" s="5">
        <f t="shared" si="6"/>
        <v>-6.3265966441328203</v>
      </c>
      <c r="M20" s="18">
        <f t="shared" si="7"/>
        <v>2.1893612001386398</v>
      </c>
      <c r="N20" s="5">
        <f t="shared" si="8"/>
        <v>8.5159578442714601</v>
      </c>
    </row>
    <row r="21" spans="1:14" x14ac:dyDescent="0.25">
      <c r="A21" s="1" t="s">
        <v>19</v>
      </c>
      <c r="B21" s="1">
        <v>207456.89152889128</v>
      </c>
      <c r="C21" s="1">
        <v>202365.46917296795</v>
      </c>
      <c r="D21" s="1">
        <v>207723.54565970344</v>
      </c>
      <c r="E21" s="1">
        <v>251811.33098157603</v>
      </c>
      <c r="F21" s="1">
        <v>304027.70732250006</v>
      </c>
      <c r="G21" s="1">
        <v>386990.78719029156</v>
      </c>
      <c r="H21" s="5">
        <f t="shared" si="3"/>
        <v>21.380075217461638</v>
      </c>
      <c r="I21" s="5">
        <f t="shared" si="4"/>
        <v>50.236949300198198</v>
      </c>
      <c r="J21" s="18">
        <f t="shared" si="5"/>
        <v>86.30087694741502</v>
      </c>
      <c r="K21" s="5">
        <f t="shared" si="13"/>
        <v>36.063927647216822</v>
      </c>
      <c r="L21" s="5">
        <f t="shared" si="6"/>
        <v>2.6477227111092683</v>
      </c>
      <c r="M21" s="18">
        <f t="shared" si="7"/>
        <v>27.287999701878384</v>
      </c>
      <c r="N21" s="5">
        <f t="shared" si="8"/>
        <v>24.640276990769117</v>
      </c>
    </row>
    <row r="22" spans="1:14" x14ac:dyDescent="0.25">
      <c r="A22" s="1" t="s">
        <v>20</v>
      </c>
      <c r="B22" s="1">
        <v>1100504.4747933024</v>
      </c>
      <c r="C22" s="1">
        <v>1124771.8756715651</v>
      </c>
      <c r="D22" s="1">
        <v>1135903.5724339813</v>
      </c>
      <c r="E22" s="1">
        <v>1193619.1480907062</v>
      </c>
      <c r="F22" s="1">
        <v>1269942.4091773611</v>
      </c>
      <c r="G22" s="1">
        <v>1394538.3024339082</v>
      </c>
      <c r="H22" s="5">
        <f t="shared" si="3"/>
        <v>8.4610899301334364</v>
      </c>
      <c r="I22" s="5">
        <f t="shared" si="4"/>
        <v>12.906664599798901</v>
      </c>
      <c r="J22" s="18">
        <f t="shared" si="5"/>
        <v>22.769074442272586</v>
      </c>
      <c r="K22" s="5">
        <f t="shared" si="13"/>
        <v>9.862409842473685</v>
      </c>
      <c r="L22" s="5">
        <f t="shared" si="6"/>
        <v>0.98968484216142016</v>
      </c>
      <c r="M22" s="18">
        <f t="shared" si="7"/>
        <v>9.8111451634454347</v>
      </c>
      <c r="N22" s="5">
        <f t="shared" si="8"/>
        <v>8.8214603212840146</v>
      </c>
    </row>
    <row r="23" spans="1:14" x14ac:dyDescent="0.25">
      <c r="A23" s="1" t="s">
        <v>21</v>
      </c>
      <c r="B23" s="1">
        <v>565538.32647392247</v>
      </c>
      <c r="C23" s="1">
        <v>545746.64944685716</v>
      </c>
      <c r="D23" s="1">
        <v>590960.28968575655</v>
      </c>
      <c r="E23" s="1">
        <v>610644.01882217068</v>
      </c>
      <c r="F23" s="1">
        <v>681231.74220716138</v>
      </c>
      <c r="G23" s="1">
        <v>799453.42686995969</v>
      </c>
      <c r="H23" s="5">
        <f t="shared" si="3"/>
        <v>7.9757092025005472</v>
      </c>
      <c r="I23" s="5">
        <f t="shared" si="4"/>
        <v>24.825638947600591</v>
      </c>
      <c r="J23" s="18">
        <f t="shared" si="5"/>
        <v>35.280397147339549</v>
      </c>
      <c r="K23" s="5">
        <f t="shared" si="13"/>
        <v>10.454758199738958</v>
      </c>
      <c r="L23" s="5">
        <f t="shared" si="6"/>
        <v>8.2847307051221897</v>
      </c>
      <c r="M23" s="18">
        <f t="shared" si="7"/>
        <v>17.354106882889099</v>
      </c>
      <c r="N23" s="5">
        <f t="shared" si="8"/>
        <v>9.0693761777669089</v>
      </c>
    </row>
    <row r="24" spans="1:14" x14ac:dyDescent="0.25">
      <c r="A24" s="1" t="s">
        <v>22</v>
      </c>
      <c r="B24" s="1">
        <v>78831.872563290381</v>
      </c>
      <c r="C24" s="1">
        <v>71976.151076178343</v>
      </c>
      <c r="D24" s="1">
        <v>75465.899198394589</v>
      </c>
      <c r="E24" s="1">
        <v>82187.104313471849</v>
      </c>
      <c r="F24" s="1">
        <v>81682.716564999078</v>
      </c>
      <c r="G24" s="1">
        <v>90935.08186921716</v>
      </c>
      <c r="H24" s="5">
        <f t="shared" si="3"/>
        <v>4.2561867948623266</v>
      </c>
      <c r="I24" s="5">
        <f t="shared" si="4"/>
        <v>13.485807929000625</v>
      </c>
      <c r="J24" s="18">
        <f t="shared" si="5"/>
        <v>20.498242034001567</v>
      </c>
      <c r="K24" s="5">
        <f t="shared" si="13"/>
        <v>7.012434105000942</v>
      </c>
      <c r="L24" s="5">
        <f t="shared" si="6"/>
        <v>4.848478377959875</v>
      </c>
      <c r="M24" s="18">
        <f t="shared" si="7"/>
        <v>11.327200775522094</v>
      </c>
      <c r="N24" s="5">
        <f t="shared" si="8"/>
        <v>6.478722397562219</v>
      </c>
    </row>
    <row r="25" spans="1:14" x14ac:dyDescent="0.25">
      <c r="A25" s="1" t="s">
        <v>23</v>
      </c>
      <c r="B25" s="1">
        <v>20429.230532441321</v>
      </c>
      <c r="C25" s="1">
        <v>20198.637692639324</v>
      </c>
      <c r="D25" s="1">
        <v>21885.680305324742</v>
      </c>
      <c r="E25" s="1">
        <v>23769.274302301939</v>
      </c>
      <c r="F25" s="1">
        <v>29575.654542504944</v>
      </c>
      <c r="G25" s="1">
        <v>35607.382322040263</v>
      </c>
      <c r="H25" s="5">
        <f t="shared" si="3"/>
        <v>16.349337115544692</v>
      </c>
      <c r="I25" s="5">
        <f t="shared" si="4"/>
        <v>46.424006373869162</v>
      </c>
      <c r="J25" s="18">
        <f t="shared" si="5"/>
        <v>62.697169223371404</v>
      </c>
      <c r="K25" s="5">
        <f t="shared" si="13"/>
        <v>16.273162849502242</v>
      </c>
      <c r="L25" s="5">
        <f t="shared" si="6"/>
        <v>8.3522593867813235</v>
      </c>
      <c r="M25" s="18">
        <f t="shared" si="7"/>
        <v>20.394232597174678</v>
      </c>
      <c r="N25" s="5">
        <f t="shared" si="8"/>
        <v>12.041973210393355</v>
      </c>
    </row>
    <row r="26" spans="1:14" x14ac:dyDescent="0.25">
      <c r="A26" s="1" t="s">
        <v>24</v>
      </c>
      <c r="B26" s="1">
        <v>51561.695527318305</v>
      </c>
      <c r="C26" s="1">
        <v>57459.038371982082</v>
      </c>
      <c r="D26" s="1">
        <v>57193.089380114463</v>
      </c>
      <c r="E26" s="1">
        <v>55229.446964551556</v>
      </c>
      <c r="F26" s="1">
        <v>68122.844144892253</v>
      </c>
      <c r="G26" s="1">
        <v>77178.012463222782</v>
      </c>
      <c r="H26" s="5">
        <f t="shared" si="3"/>
        <v>7.1133258899331864</v>
      </c>
      <c r="I26" s="5">
        <f t="shared" si="4"/>
        <v>18.558970137777319</v>
      </c>
      <c r="J26" s="18">
        <f t="shared" si="5"/>
        <v>34.942898346136374</v>
      </c>
      <c r="K26" s="5">
        <f t="shared" si="13"/>
        <v>16.383928208359055</v>
      </c>
      <c r="L26" s="5">
        <f t="shared" si="6"/>
        <v>-0.46284970894553412</v>
      </c>
      <c r="M26" s="18">
        <f t="shared" si="7"/>
        <v>13.292410838089586</v>
      </c>
      <c r="N26" s="5">
        <f t="shared" si="8"/>
        <v>13.755260547035119</v>
      </c>
    </row>
    <row r="27" spans="1:14" x14ac:dyDescent="0.25">
      <c r="A27" s="1" t="s">
        <v>25</v>
      </c>
      <c r="B27" s="1">
        <v>103797.45726049803</v>
      </c>
      <c r="C27" s="1">
        <v>102818.52180791565</v>
      </c>
      <c r="D27" s="1">
        <v>107446.39895088653</v>
      </c>
      <c r="E27" s="1">
        <v>110213.67037414279</v>
      </c>
      <c r="F27" s="1">
        <v>141043.78805932452</v>
      </c>
      <c r="G27" s="1">
        <v>168800.40927137289</v>
      </c>
      <c r="H27" s="5">
        <f t="shared" si="3"/>
        <v>6.1814742701665093</v>
      </c>
      <c r="I27" s="5">
        <f t="shared" si="4"/>
        <v>37.177412765008299</v>
      </c>
      <c r="J27" s="18">
        <f t="shared" si="5"/>
        <v>57.10196983756628</v>
      </c>
      <c r="K27" s="5">
        <f t="shared" si="13"/>
        <v>19.924557072557981</v>
      </c>
      <c r="L27" s="5">
        <f t="shared" si="6"/>
        <v>4.5010150521485048</v>
      </c>
      <c r="M27" s="18">
        <f t="shared" si="7"/>
        <v>19.679435439137261</v>
      </c>
      <c r="N27" s="5">
        <f t="shared" si="8"/>
        <v>15.178420386988757</v>
      </c>
    </row>
    <row r="28" spans="1:14" x14ac:dyDescent="0.25">
      <c r="A28" s="1" t="s">
        <v>26</v>
      </c>
      <c r="B28" s="1">
        <v>80457.123203384806</v>
      </c>
      <c r="C28" s="1">
        <v>80225.34689947858</v>
      </c>
      <c r="D28" s="1">
        <v>81954.615804676534</v>
      </c>
      <c r="E28" s="1">
        <v>83997.973049915847</v>
      </c>
      <c r="F28" s="1">
        <v>93637.399155469699</v>
      </c>
      <c r="G28" s="1">
        <v>103396.29984201364</v>
      </c>
      <c r="H28" s="5">
        <f t="shared" si="3"/>
        <v>4.4009153019058944</v>
      </c>
      <c r="I28" s="5">
        <f t="shared" si="4"/>
        <v>16.717973526242602</v>
      </c>
      <c r="J28" s="18">
        <f t="shared" si="5"/>
        <v>26.162875424172995</v>
      </c>
      <c r="K28" s="5">
        <f t="shared" si="13"/>
        <v>9.4449018979303929</v>
      </c>
      <c r="L28" s="5">
        <f t="shared" si="6"/>
        <v>2.1555144004110183</v>
      </c>
      <c r="M28" s="18">
        <f t="shared" si="7"/>
        <v>10.422011690372646</v>
      </c>
      <c r="N28" s="5">
        <f t="shared" si="8"/>
        <v>8.2664972899616274</v>
      </c>
    </row>
    <row r="29" spans="1:14" x14ac:dyDescent="0.25">
      <c r="A29" s="1" t="s">
        <v>27</v>
      </c>
      <c r="B29" s="1">
        <v>1181.5834419956495</v>
      </c>
      <c r="C29" s="1">
        <v>1686.4520548853825</v>
      </c>
      <c r="D29" s="1">
        <v>1857.0971988131841</v>
      </c>
      <c r="E29" s="1">
        <v>1400.1471383545643</v>
      </c>
      <c r="F29" s="1">
        <v>2202.0443747226327</v>
      </c>
      <c r="G29" s="1">
        <v>2696.4618873459212</v>
      </c>
      <c r="H29" s="5">
        <f t="shared" si="3"/>
        <v>18.497525319901985</v>
      </c>
      <c r="I29" s="5">
        <f t="shared" si="4"/>
        <v>30.572604678778823</v>
      </c>
      <c r="J29" s="18">
        <f t="shared" si="5"/>
        <v>45.197671348012911</v>
      </c>
      <c r="K29" s="5">
        <f t="shared" si="13"/>
        <v>14.625066669234087</v>
      </c>
      <c r="L29" s="5">
        <f t="shared" si="6"/>
        <v>10.118588514477466</v>
      </c>
      <c r="M29" s="18">
        <f t="shared" si="7"/>
        <v>22.452658915448275</v>
      </c>
      <c r="N29" s="5">
        <f t="shared" si="8"/>
        <v>12.334070400970809</v>
      </c>
    </row>
    <row r="30" spans="1:14" x14ac:dyDescent="0.25">
      <c r="A30" s="1" t="s">
        <v>28</v>
      </c>
      <c r="B30" s="1">
        <v>56220.980838089308</v>
      </c>
      <c r="C30" s="1">
        <v>59318.508836969944</v>
      </c>
      <c r="D30" s="1">
        <v>61156.698489219925</v>
      </c>
      <c r="E30" s="1">
        <v>58821.561656572012</v>
      </c>
      <c r="F30" s="1">
        <v>65186.209658648251</v>
      </c>
      <c r="G30" s="1">
        <v>75615.456110616913</v>
      </c>
      <c r="H30" s="5">
        <f t="shared" si="3"/>
        <v>4.6256411391542906</v>
      </c>
      <c r="I30" s="5">
        <f t="shared" si="4"/>
        <v>9.8918548977773533</v>
      </c>
      <c r="J30" s="18">
        <f t="shared" si="5"/>
        <v>23.642148740167237</v>
      </c>
      <c r="K30" s="5">
        <f t="shared" si="13"/>
        <v>13.750293842389883</v>
      </c>
      <c r="L30" s="5">
        <f t="shared" si="6"/>
        <v>3.0988466977516893</v>
      </c>
      <c r="M30" s="18">
        <f t="shared" si="7"/>
        <v>15.999160722155924</v>
      </c>
      <c r="N30" s="5">
        <f t="shared" si="8"/>
        <v>12.900314024404235</v>
      </c>
    </row>
    <row r="31" spans="1:14" x14ac:dyDescent="0.25">
      <c r="A31" s="1" t="s">
        <v>29</v>
      </c>
      <c r="B31" s="1">
        <v>14413.413664567332</v>
      </c>
      <c r="C31" s="1">
        <v>15756.584445967017</v>
      </c>
      <c r="D31" s="1">
        <v>13647.395235324047</v>
      </c>
      <c r="E31" s="1">
        <v>19639.592547840879</v>
      </c>
      <c r="F31" s="1">
        <v>27612.267941195241</v>
      </c>
      <c r="G31" s="1">
        <v>29317.901933096611</v>
      </c>
      <c r="H31" s="5">
        <f t="shared" si="3"/>
        <v>36.259133366310905</v>
      </c>
      <c r="I31" s="5">
        <f t="shared" si="4"/>
        <v>75.24272494387418</v>
      </c>
      <c r="J31" s="18">
        <f t="shared" si="5"/>
        <v>114.82415821893998</v>
      </c>
      <c r="K31" s="5">
        <f t="shared" si="13"/>
        <v>39.581433275065805</v>
      </c>
      <c r="L31" s="5">
        <f t="shared" si="6"/>
        <v>-13.386081341904198</v>
      </c>
      <c r="M31" s="18">
        <f t="shared" si="7"/>
        <v>6.1770876464540825</v>
      </c>
      <c r="N31" s="5">
        <f t="shared" si="8"/>
        <v>19.563168988358282</v>
      </c>
    </row>
    <row r="32" spans="1:14" x14ac:dyDescent="0.25">
      <c r="A32" s="1" t="s">
        <v>30</v>
      </c>
      <c r="B32" s="1">
        <v>103513.43439467894</v>
      </c>
      <c r="C32" s="1">
        <v>88859.218121570651</v>
      </c>
      <c r="D32" s="1">
        <v>98526.009572764946</v>
      </c>
      <c r="E32" s="1">
        <v>105938.17165047051</v>
      </c>
      <c r="F32" s="1">
        <v>95944.630537475707</v>
      </c>
      <c r="G32" s="1">
        <v>120567.55760213207</v>
      </c>
      <c r="H32" s="5">
        <f t="shared" si="3"/>
        <v>2.3424372594444742</v>
      </c>
      <c r="I32" s="5">
        <f t="shared" si="4"/>
        <v>7.9737505749952753</v>
      </c>
      <c r="J32" s="18">
        <f t="shared" si="5"/>
        <v>22.371298832607913</v>
      </c>
      <c r="K32" s="5">
        <f t="shared" si="13"/>
        <v>14.397548257612637</v>
      </c>
      <c r="L32" s="5">
        <f t="shared" si="6"/>
        <v>10.878771674503041</v>
      </c>
      <c r="M32" s="18">
        <f t="shared" si="7"/>
        <v>25.663684279902178</v>
      </c>
      <c r="N32" s="5">
        <f t="shared" si="8"/>
        <v>14.784912605399137</v>
      </c>
    </row>
    <row r="33" spans="1:14" s="12" customFormat="1" x14ac:dyDescent="0.25">
      <c r="A33" s="11" t="s">
        <v>31</v>
      </c>
      <c r="B33" s="11">
        <v>74078.409959404627</v>
      </c>
      <c r="C33" s="11">
        <v>177267.07485226379</v>
      </c>
      <c r="D33" s="11">
        <v>159286.12688435902</v>
      </c>
      <c r="E33" s="11">
        <v>81146.875993718379</v>
      </c>
      <c r="F33" s="11">
        <v>222463.19526790958</v>
      </c>
      <c r="G33" s="11">
        <v>239671.93227191002</v>
      </c>
      <c r="H33" s="18">
        <f t="shared" si="3"/>
        <v>9.5418706181562349</v>
      </c>
      <c r="I33" s="18">
        <f t="shared" si="4"/>
        <v>25.49606036728067</v>
      </c>
      <c r="J33" s="18">
        <f>((G33/D33)-1)*100</f>
        <v>50.466294183868698</v>
      </c>
      <c r="K33" s="18">
        <f t="shared" si="13"/>
        <v>24.970233816588028</v>
      </c>
      <c r="L33" s="18">
        <f t="shared" si="6"/>
        <v>-10.143422281261349</v>
      </c>
      <c r="M33" s="18">
        <f t="shared" si="7"/>
        <v>7.7355433932683404</v>
      </c>
      <c r="N33" s="18">
        <f t="shared" si="8"/>
        <v>17.878965674529688</v>
      </c>
    </row>
    <row r="34" spans="1:14" x14ac:dyDescent="0.25">
      <c r="A34" s="1" t="s">
        <v>32</v>
      </c>
      <c r="B34" s="1">
        <v>38739.464796969231</v>
      </c>
      <c r="C34" s="1">
        <v>46684.04845419609</v>
      </c>
      <c r="D34" s="1">
        <v>42555.448906037003</v>
      </c>
      <c r="E34" s="1">
        <v>45463.504810557926</v>
      </c>
      <c r="F34" s="1">
        <v>62184.233366452027</v>
      </c>
      <c r="G34" s="1">
        <v>56445.533059509369</v>
      </c>
      <c r="H34" s="5">
        <f t="shared" si="3"/>
        <v>17.357080302551697</v>
      </c>
      <c r="I34" s="5">
        <f t="shared" si="4"/>
        <v>33.202315192230799</v>
      </c>
      <c r="J34" s="18">
        <f t="shared" si="5"/>
        <v>32.639966233564735</v>
      </c>
      <c r="K34" s="5">
        <f t="shared" si="13"/>
        <v>-0.56234895866606394</v>
      </c>
      <c r="L34" s="5">
        <f t="shared" si="6"/>
        <v>-8.8437050445825172</v>
      </c>
      <c r="M34" s="18">
        <f t="shared" si="7"/>
        <v>-9.2285455593292713</v>
      </c>
      <c r="N34" s="5">
        <f t="shared" si="8"/>
        <v>-0.38484051474675418</v>
      </c>
    </row>
    <row r="35" spans="1:14" s="12" customFormat="1" x14ac:dyDescent="0.25">
      <c r="A35" s="11" t="s">
        <v>33</v>
      </c>
      <c r="B35" s="11">
        <v>1077986.6012966656</v>
      </c>
      <c r="C35" s="11">
        <v>1166447.7126917271</v>
      </c>
      <c r="D35" s="11">
        <v>918732.49641608493</v>
      </c>
      <c r="E35" s="11">
        <v>1174608.2154883901</v>
      </c>
      <c r="F35" s="11">
        <v>1680686.4894793862</v>
      </c>
      <c r="G35" s="11">
        <v>1402656.0443826851</v>
      </c>
      <c r="H35" s="18">
        <f t="shared" si="3"/>
        <v>8.9631553931655894</v>
      </c>
      <c r="I35" s="18">
        <f t="shared" si="4"/>
        <v>44.085883249836158</v>
      </c>
      <c r="J35" s="18">
        <f t="shared" si="5"/>
        <v>52.672954298923159</v>
      </c>
      <c r="K35" s="18">
        <f t="shared" si="13"/>
        <v>8.587071049087001</v>
      </c>
      <c r="L35" s="18">
        <f t="shared" si="6"/>
        <v>-21.236718421266186</v>
      </c>
      <c r="M35" s="18">
        <f t="shared" si="7"/>
        <v>-16.542671511735929</v>
      </c>
      <c r="N35" s="18">
        <f t="shared" si="8"/>
        <v>4.6940469095302575</v>
      </c>
    </row>
    <row r="36" spans="1:14" x14ac:dyDescent="0.25">
      <c r="A36" s="1" t="s">
        <v>34</v>
      </c>
      <c r="B36" s="1">
        <v>5256545.0046970984</v>
      </c>
      <c r="C36" s="1">
        <v>5208659.4739896813</v>
      </c>
      <c r="D36" s="1">
        <v>5290494.8399520852</v>
      </c>
      <c r="E36" s="1">
        <v>5144977.5564112226</v>
      </c>
      <c r="F36" s="1">
        <v>5208238.2043007202</v>
      </c>
      <c r="G36" s="1">
        <v>5490402.8564027222</v>
      </c>
      <c r="H36" s="5">
        <f t="shared" si="3"/>
        <v>-2.122448265660859</v>
      </c>
      <c r="I36" s="5">
        <f t="shared" si="4"/>
        <v>-8.087871573569938E-3</v>
      </c>
      <c r="J36" s="18">
        <f t="shared" si="5"/>
        <v>3.7786260548067663</v>
      </c>
      <c r="K36" s="5">
        <f t="shared" si="13"/>
        <v>3.7867139263803362</v>
      </c>
      <c r="L36" s="5">
        <f t="shared" si="6"/>
        <v>1.5711406432127539</v>
      </c>
      <c r="M36" s="18">
        <f t="shared" si="7"/>
        <v>5.417660272700342</v>
      </c>
      <c r="N36" s="5">
        <f t="shared" si="8"/>
        <v>3.8465196294875881</v>
      </c>
    </row>
    <row r="37" spans="1:14" s="12" customFormat="1" x14ac:dyDescent="0.25">
      <c r="A37" s="11" t="s">
        <v>35</v>
      </c>
      <c r="B37" s="11">
        <v>280471.9253245836</v>
      </c>
      <c r="C37" s="11">
        <v>166111.19081694854</v>
      </c>
      <c r="D37" s="11">
        <v>248398.40323286678</v>
      </c>
      <c r="E37" s="11">
        <v>291126.93139944045</v>
      </c>
      <c r="F37" s="11">
        <v>193615.37617102143</v>
      </c>
      <c r="G37" s="11">
        <v>300286.74524400342</v>
      </c>
      <c r="H37" s="18">
        <f t="shared" si="3"/>
        <v>3.7989563705979057</v>
      </c>
      <c r="I37" s="18">
        <f t="shared" si="4"/>
        <v>16.5576956126827</v>
      </c>
      <c r="J37" s="18">
        <f t="shared" si="5"/>
        <v>20.889160854424937</v>
      </c>
      <c r="K37" s="18">
        <f t="shared" si="13"/>
        <v>4.3314652417422366</v>
      </c>
      <c r="L37" s="18">
        <f t="shared" si="6"/>
        <v>49.537428520753444</v>
      </c>
      <c r="M37" s="18">
        <f t="shared" si="7"/>
        <v>55.094471928075926</v>
      </c>
      <c r="N37" s="18">
        <f t="shared" si="8"/>
        <v>5.5570434073224817</v>
      </c>
    </row>
    <row r="38" spans="1:14" s="12" customFormat="1" x14ac:dyDescent="0.25">
      <c r="A38" s="11" t="s">
        <v>36</v>
      </c>
      <c r="B38" s="11">
        <f t="shared" ref="B38:F38" si="14">SUM(B39:B44)</f>
        <v>443591.2992970121</v>
      </c>
      <c r="C38" s="11">
        <f t="shared" si="14"/>
        <v>378606.49528382567</v>
      </c>
      <c r="D38" s="11">
        <f t="shared" si="14"/>
        <v>421159.8134630018</v>
      </c>
      <c r="E38" s="11">
        <f t="shared" si="14"/>
        <v>526693.3113712084</v>
      </c>
      <c r="F38" s="11">
        <f t="shared" si="14"/>
        <v>524603.87679162587</v>
      </c>
      <c r="G38" s="11">
        <f>SUM(G39:G44)</f>
        <v>553963.98274620995</v>
      </c>
      <c r="H38" s="18">
        <f t="shared" si="3"/>
        <v>18.733913899098887</v>
      </c>
      <c r="I38" s="18">
        <f t="shared" si="4"/>
        <v>38.561774118099045</v>
      </c>
      <c r="J38" s="18">
        <f t="shared" si="5"/>
        <v>31.532963269031079</v>
      </c>
      <c r="K38" s="18">
        <f t="shared" si="13"/>
        <v>-7.0288108490679662</v>
      </c>
      <c r="L38" s="18">
        <f t="shared" si="6"/>
        <v>11.239458041330131</v>
      </c>
      <c r="M38" s="18">
        <f t="shared" si="7"/>
        <v>5.5966239010936558</v>
      </c>
      <c r="N38" s="18">
        <f t="shared" si="8"/>
        <v>-5.6428341402364754</v>
      </c>
    </row>
    <row r="39" spans="1:14" x14ac:dyDescent="0.25">
      <c r="A39" s="1" t="s">
        <v>37</v>
      </c>
      <c r="B39" s="1">
        <v>396619.76710939599</v>
      </c>
      <c r="C39" s="1">
        <v>330356.6412784587</v>
      </c>
      <c r="D39" s="1">
        <v>360765.60724095488</v>
      </c>
      <c r="E39" s="1">
        <v>475445.71083539585</v>
      </c>
      <c r="F39" s="1">
        <v>466019.90583923861</v>
      </c>
      <c r="G39" s="1">
        <v>479054.5837136546</v>
      </c>
      <c r="H39" s="5">
        <f t="shared" si="3"/>
        <v>19.874436491275027</v>
      </c>
      <c r="I39" s="5">
        <f t="shared" si="4"/>
        <v>41.065699189751982</v>
      </c>
      <c r="J39" s="18">
        <f t="shared" si="5"/>
        <v>32.788318536610021</v>
      </c>
      <c r="K39" s="5">
        <f t="shared" si="13"/>
        <v>-8.2773806531419609</v>
      </c>
      <c r="L39" s="5">
        <f t="shared" si="6"/>
        <v>9.2048901589553154</v>
      </c>
      <c r="M39" s="18">
        <f t="shared" si="7"/>
        <v>2.797021696088775</v>
      </c>
      <c r="N39" s="5">
        <f t="shared" si="8"/>
        <v>-6.4078684628665403</v>
      </c>
    </row>
    <row r="40" spans="1:14" x14ac:dyDescent="0.25">
      <c r="A40" s="1" t="s">
        <v>38</v>
      </c>
      <c r="B40" s="1">
        <v>37.872105643850595</v>
      </c>
      <c r="C40" s="1">
        <v>105.49545490326058</v>
      </c>
      <c r="D40" s="1">
        <v>66.782944846510006</v>
      </c>
      <c r="E40" s="1">
        <v>38.20122187729293</v>
      </c>
      <c r="F40" s="1">
        <v>107.403461704316</v>
      </c>
      <c r="G40" s="1">
        <v>71.139184293012534</v>
      </c>
      <c r="H40" s="5">
        <f t="shared" si="3"/>
        <v>0.86902016100542934</v>
      </c>
      <c r="I40" s="5">
        <f t="shared" si="4"/>
        <v>1.8086151700137831</v>
      </c>
      <c r="J40" s="18">
        <f t="shared" si="5"/>
        <v>6.522981962707175</v>
      </c>
      <c r="K40" s="5">
        <f t="shared" si="13"/>
        <v>4.7143667926933919</v>
      </c>
      <c r="L40" s="5">
        <f t="shared" si="6"/>
        <v>-36.69590324270365</v>
      </c>
      <c r="M40" s="18">
        <f t="shared" si="7"/>
        <v>-33.764533131287507</v>
      </c>
      <c r="N40" s="5">
        <f t="shared" si="8"/>
        <v>2.9313701114161432</v>
      </c>
    </row>
    <row r="41" spans="1:14" x14ac:dyDescent="0.25">
      <c r="A41" s="1" t="s">
        <v>39</v>
      </c>
      <c r="B41" s="1">
        <v>1536.5766892866729</v>
      </c>
      <c r="C41" s="1">
        <v>2692.0072028829491</v>
      </c>
      <c r="D41" s="1">
        <v>3011.6267966380065</v>
      </c>
      <c r="E41" s="1">
        <v>1578.8424172722371</v>
      </c>
      <c r="F41" s="1">
        <v>2851.0516045880358</v>
      </c>
      <c r="G41" s="1">
        <v>3144.4883070884307</v>
      </c>
      <c r="H41" s="5">
        <f t="shared" si="3"/>
        <v>2.7506422738448055</v>
      </c>
      <c r="I41" s="5">
        <f t="shared" si="4"/>
        <v>5.9080228884514696</v>
      </c>
      <c r="J41" s="18">
        <f t="shared" si="5"/>
        <v>4.4116193480129295</v>
      </c>
      <c r="K41" s="5">
        <f t="shared" si="13"/>
        <v>-1.4964035404385401</v>
      </c>
      <c r="L41" s="5">
        <f t="shared" si="6"/>
        <v>11.87291005064055</v>
      </c>
      <c r="M41" s="18">
        <f t="shared" si="7"/>
        <v>10.292226981377105</v>
      </c>
      <c r="N41" s="5">
        <f t="shared" si="8"/>
        <v>-1.5806830692634453</v>
      </c>
    </row>
    <row r="42" spans="1:14" x14ac:dyDescent="0.25">
      <c r="A42" s="1" t="s">
        <v>40</v>
      </c>
      <c r="B42" s="1">
        <v>25492.713537354266</v>
      </c>
      <c r="C42" s="1">
        <v>21909.994659606022</v>
      </c>
      <c r="D42" s="1">
        <v>28170.554092203762</v>
      </c>
      <c r="E42" s="1">
        <v>29228.691295110901</v>
      </c>
      <c r="F42" s="1">
        <v>31449.124538747117</v>
      </c>
      <c r="G42" s="1">
        <v>42027.742987153324</v>
      </c>
      <c r="H42" s="5">
        <f t="shared" si="3"/>
        <v>14.655080763694839</v>
      </c>
      <c r="I42" s="5">
        <f t="shared" si="4"/>
        <v>43.537801023419441</v>
      </c>
      <c r="J42" s="18">
        <f t="shared" si="5"/>
        <v>49.190331328216772</v>
      </c>
      <c r="K42" s="5">
        <f t="shared" si="13"/>
        <v>5.652530304797331</v>
      </c>
      <c r="L42" s="5">
        <f t="shared" si="6"/>
        <v>28.573988856966317</v>
      </c>
      <c r="M42" s="18">
        <f t="shared" si="7"/>
        <v>33.637243018872411</v>
      </c>
      <c r="N42" s="5">
        <f t="shared" si="8"/>
        <v>5.0632541619060945</v>
      </c>
    </row>
    <row r="43" spans="1:14" x14ac:dyDescent="0.25">
      <c r="A43" s="1" t="s">
        <v>41</v>
      </c>
      <c r="B43" s="1">
        <v>11876.8761602944</v>
      </c>
      <c r="C43" s="1">
        <v>20944.65176582463</v>
      </c>
      <c r="D43" s="1">
        <v>25354.373992533187</v>
      </c>
      <c r="E43" s="1">
        <v>12101.722434843932</v>
      </c>
      <c r="F43" s="1">
        <v>21041.464402275007</v>
      </c>
      <c r="G43" s="1">
        <v>26620.629454596066</v>
      </c>
      <c r="H43" s="5">
        <f t="shared" si="3"/>
        <v>1.8931432096700451</v>
      </c>
      <c r="I43" s="5">
        <f t="shared" si="4"/>
        <v>0.46223082404428517</v>
      </c>
      <c r="J43" s="18">
        <f t="shared" si="5"/>
        <v>4.9942288554857939</v>
      </c>
      <c r="K43" s="5">
        <f t="shared" si="13"/>
        <v>4.5319980314415087</v>
      </c>
      <c r="L43" s="5">
        <f t="shared" si="6"/>
        <v>21.054168271748953</v>
      </c>
      <c r="M43" s="18">
        <f t="shared" si="7"/>
        <v>26.51509869112456</v>
      </c>
      <c r="N43" s="5">
        <f t="shared" si="8"/>
        <v>5.4609304193756074</v>
      </c>
    </row>
    <row r="44" spans="1:14" x14ac:dyDescent="0.25">
      <c r="A44" s="1" t="s">
        <v>42</v>
      </c>
      <c r="B44" s="1">
        <v>8027.4936950368901</v>
      </c>
      <c r="C44" s="1">
        <v>2597.7049221500897</v>
      </c>
      <c r="D44" s="1">
        <v>3790.8683958254323</v>
      </c>
      <c r="E44" s="1">
        <v>8300.1431667082197</v>
      </c>
      <c r="F44" s="1">
        <v>3134.9269450727529</v>
      </c>
      <c r="G44" s="1">
        <v>3045.3990994244982</v>
      </c>
      <c r="H44" s="5">
        <f t="shared" si="3"/>
        <v>3.3964457902956546</v>
      </c>
      <c r="I44" s="5">
        <f t="shared" si="4"/>
        <v>20.68064075876681</v>
      </c>
      <c r="J44" s="18">
        <f t="shared" si="5"/>
        <v>-19.664868799504021</v>
      </c>
      <c r="K44" s="5">
        <f t="shared" si="13"/>
        <v>-40.345509558270834</v>
      </c>
      <c r="L44" s="5">
        <f t="shared" si="6"/>
        <v>45.931447544387581</v>
      </c>
      <c r="M44" s="18">
        <f t="shared" si="7"/>
        <v>-2.8558192014320416</v>
      </c>
      <c r="N44" s="5">
        <f t="shared" si="8"/>
        <v>-48.787266745819622</v>
      </c>
    </row>
    <row r="45" spans="1:14" s="12" customFormat="1" x14ac:dyDescent="0.25">
      <c r="A45" s="11" t="s">
        <v>43</v>
      </c>
      <c r="B45" s="11">
        <f t="shared" ref="B45:F45" si="15">SUM(B46:B49)</f>
        <v>2974666.6875482015</v>
      </c>
      <c r="C45" s="11">
        <f t="shared" si="15"/>
        <v>3042611.0361839691</v>
      </c>
      <c r="D45" s="11">
        <f t="shared" si="15"/>
        <v>2559896.7643080545</v>
      </c>
      <c r="E45" s="11">
        <f t="shared" si="15"/>
        <v>3027928.8202336766</v>
      </c>
      <c r="F45" s="11">
        <f t="shared" si="15"/>
        <v>3443244.5242072348</v>
      </c>
      <c r="G45" s="11">
        <f>SUM(G46:G49)</f>
        <v>2903028.5988951223</v>
      </c>
      <c r="H45" s="18">
        <f t="shared" si="3"/>
        <v>1.7905243941590987</v>
      </c>
      <c r="I45" s="18">
        <f t="shared" si="4"/>
        <v>13.167423744237073</v>
      </c>
      <c r="J45" s="18">
        <f t="shared" si="5"/>
        <v>13.404127829343038</v>
      </c>
      <c r="K45" s="18">
        <f t="shared" si="13"/>
        <v>0.23670408510596452</v>
      </c>
      <c r="L45" s="18">
        <f t="shared" si="6"/>
        <v>-15.865132484411582</v>
      </c>
      <c r="M45" s="18">
        <f t="shared" si="7"/>
        <v>-15.68915368961461</v>
      </c>
      <c r="N45" s="18">
        <f t="shared" si="8"/>
        <v>0.17597879479697198</v>
      </c>
    </row>
    <row r="46" spans="1:14" x14ac:dyDescent="0.25">
      <c r="A46" s="1" t="s">
        <v>44</v>
      </c>
      <c r="B46" s="1">
        <v>2093280.678456032</v>
      </c>
      <c r="C46" s="1">
        <v>2236521.2922430118</v>
      </c>
      <c r="D46" s="1">
        <v>1905116.9611239505</v>
      </c>
      <c r="E46" s="1">
        <v>2138814.1343023265</v>
      </c>
      <c r="F46" s="1">
        <v>2529674.6829156987</v>
      </c>
      <c r="G46" s="1">
        <v>2229516.1473677494</v>
      </c>
      <c r="H46" s="5">
        <f t="shared" si="3"/>
        <v>2.1752198028158976</v>
      </c>
      <c r="I46" s="5">
        <f t="shared" si="4"/>
        <v>13.107560911198956</v>
      </c>
      <c r="J46" s="18">
        <f t="shared" si="5"/>
        <v>17.027783220848281</v>
      </c>
      <c r="K46" s="5">
        <f t="shared" si="13"/>
        <v>3.9202223096493256</v>
      </c>
      <c r="L46" s="5">
        <f t="shared" si="6"/>
        <v>-14.817848248012655</v>
      </c>
      <c r="M46" s="18">
        <f t="shared" si="7"/>
        <v>-11.865499448410777</v>
      </c>
      <c r="N46" s="5">
        <f t="shared" si="8"/>
        <v>2.9523487996018787</v>
      </c>
    </row>
    <row r="47" spans="1:14" x14ac:dyDescent="0.25">
      <c r="A47" s="1" t="s">
        <v>45</v>
      </c>
      <c r="B47" s="1">
        <v>8130.3779135038812</v>
      </c>
      <c r="C47" s="1">
        <v>8703.4286059170026</v>
      </c>
      <c r="D47" s="1">
        <v>7335.019465469205</v>
      </c>
      <c r="E47" s="1">
        <v>9362.3611993097657</v>
      </c>
      <c r="F47" s="1">
        <v>9098.5033387604017</v>
      </c>
      <c r="G47" s="1">
        <v>7761.3628952431573</v>
      </c>
      <c r="H47" s="5">
        <f t="shared" si="3"/>
        <v>15.152841588822863</v>
      </c>
      <c r="I47" s="5">
        <f t="shared" si="4"/>
        <v>4.5392999785717647</v>
      </c>
      <c r="J47" s="18">
        <f t="shared" si="5"/>
        <v>5.8124376053946936</v>
      </c>
      <c r="K47" s="5">
        <f t="shared" si="13"/>
        <v>1.2731376268229289</v>
      </c>
      <c r="L47" s="5">
        <f t="shared" si="6"/>
        <v>-15.722644516409179</v>
      </c>
      <c r="M47" s="18">
        <f t="shared" si="7"/>
        <v>-14.69626809742336</v>
      </c>
      <c r="N47" s="5">
        <f t="shared" si="8"/>
        <v>1.0263764189858193</v>
      </c>
    </row>
    <row r="48" spans="1:14" x14ac:dyDescent="0.25">
      <c r="A48" s="1" t="s">
        <v>46</v>
      </c>
      <c r="B48" s="1">
        <v>366113.40465164959</v>
      </c>
      <c r="C48" s="1">
        <v>300071.12429348496</v>
      </c>
      <c r="D48" s="1">
        <v>275218.31617790984</v>
      </c>
      <c r="E48" s="1">
        <v>367473.23881752073</v>
      </c>
      <c r="F48" s="1">
        <v>294808.01400665013</v>
      </c>
      <c r="G48" s="1">
        <v>275889.64504579111</v>
      </c>
      <c r="H48" s="5">
        <f t="shared" si="3"/>
        <v>0.37142430421661654</v>
      </c>
      <c r="I48" s="5">
        <f t="shared" si="4"/>
        <v>-1.7539542664182672</v>
      </c>
      <c r="J48" s="18">
        <f t="shared" si="5"/>
        <v>0.24392594112352395</v>
      </c>
      <c r="K48" s="5">
        <f t="shared" si="13"/>
        <v>1.9978802075417912</v>
      </c>
      <c r="L48" s="5">
        <f t="shared" si="6"/>
        <v>-8.2823057946981198</v>
      </c>
      <c r="M48" s="18">
        <f t="shared" si="7"/>
        <v>-6.4171827297857202</v>
      </c>
      <c r="N48" s="5">
        <f t="shared" si="8"/>
        <v>1.8651230649123995</v>
      </c>
    </row>
    <row r="49" spans="1:36" x14ac:dyDescent="0.25">
      <c r="A49" s="1" t="s">
        <v>47</v>
      </c>
      <c r="B49" s="1">
        <v>507142.22652701638</v>
      </c>
      <c r="C49" s="1">
        <v>497315.19104155508</v>
      </c>
      <c r="D49" s="1">
        <v>372226.46754072467</v>
      </c>
      <c r="E49" s="1">
        <v>512279.08591451956</v>
      </c>
      <c r="F49" s="1">
        <v>609663.32394612592</v>
      </c>
      <c r="G49" s="1">
        <v>389861.44358633854</v>
      </c>
      <c r="H49" s="5">
        <f t="shared" si="3"/>
        <v>1.0129031105694297</v>
      </c>
      <c r="I49" s="5">
        <f t="shared" si="4"/>
        <v>22.590931250114</v>
      </c>
      <c r="J49" s="18">
        <f t="shared" si="5"/>
        <v>4.7377007234673529</v>
      </c>
      <c r="K49" s="5">
        <f t="shared" si="13"/>
        <v>-17.853230526646648</v>
      </c>
      <c r="L49" s="5">
        <f t="shared" si="6"/>
        <v>-25.152805656077003</v>
      </c>
      <c r="M49" s="18">
        <f t="shared" si="7"/>
        <v>-36.052993796164557</v>
      </c>
      <c r="N49" s="5">
        <f t="shared" si="8"/>
        <v>-10.900188140087554</v>
      </c>
    </row>
    <row r="50" spans="1:36" s="12" customFormat="1" x14ac:dyDescent="0.25">
      <c r="A50" s="11" t="s">
        <v>48</v>
      </c>
      <c r="B50" s="11">
        <v>80344.172676927585</v>
      </c>
      <c r="C50" s="11">
        <v>63426.484067481906</v>
      </c>
      <c r="D50" s="11">
        <v>55982.249889538194</v>
      </c>
      <c r="E50" s="11">
        <v>80673.940751287708</v>
      </c>
      <c r="F50" s="11">
        <v>65993.58030935617</v>
      </c>
      <c r="G50" s="11">
        <v>57970.077605519815</v>
      </c>
      <c r="H50" s="18">
        <f t="shared" si="3"/>
        <v>0.41044429654675252</v>
      </c>
      <c r="I50" s="18">
        <f t="shared" si="4"/>
        <v>4.0473569986049229</v>
      </c>
      <c r="J50" s="18">
        <f t="shared" si="5"/>
        <v>3.5508178394114465</v>
      </c>
      <c r="K50" s="18">
        <f t="shared" si="13"/>
        <v>-0.49653915919347646</v>
      </c>
      <c r="L50" s="18">
        <f t="shared" si="6"/>
        <v>-11.736791479760257</v>
      </c>
      <c r="M50" s="18">
        <f t="shared" si="7"/>
        <v>-12.158004863844052</v>
      </c>
      <c r="N50" s="18">
        <f t="shared" si="8"/>
        <v>-0.42121338408379572</v>
      </c>
    </row>
    <row r="51" spans="1:36" s="12" customFormat="1" x14ac:dyDescent="0.25">
      <c r="A51" s="11" t="s">
        <v>49</v>
      </c>
      <c r="B51" s="11">
        <f t="shared" ref="B51:F51" si="16">SUM(B52:B53)</f>
        <v>939747.13803385175</v>
      </c>
      <c r="C51" s="11">
        <f t="shared" si="16"/>
        <v>1013586.1538058909</v>
      </c>
      <c r="D51" s="11">
        <f t="shared" si="16"/>
        <v>895973.70434225257</v>
      </c>
      <c r="E51" s="11">
        <f t="shared" si="16"/>
        <v>1069635.9776276655</v>
      </c>
      <c r="F51" s="11">
        <f t="shared" si="16"/>
        <v>1048916.5906249778</v>
      </c>
      <c r="G51" s="11">
        <f>SUM(G52:G53)</f>
        <v>876549.21000932402</v>
      </c>
      <c r="H51" s="18">
        <f t="shared" si="3"/>
        <v>13.821679719671032</v>
      </c>
      <c r="I51" s="18">
        <f t="shared" si="4"/>
        <v>3.4856866075395176</v>
      </c>
      <c r="J51" s="18">
        <f t="shared" si="5"/>
        <v>-2.16797593933723</v>
      </c>
      <c r="K51" s="18">
        <f t="shared" si="13"/>
        <v>-5.6536625468767472</v>
      </c>
      <c r="L51" s="18">
        <f t="shared" si="6"/>
        <v>-11.603596696937712</v>
      </c>
      <c r="M51" s="18">
        <f t="shared" si="7"/>
        <v>-16.432896777135721</v>
      </c>
      <c r="N51" s="18">
        <f t="shared" si="8"/>
        <v>-4.8293000801980082</v>
      </c>
    </row>
    <row r="52" spans="1:36" x14ac:dyDescent="0.25">
      <c r="A52" s="1" t="s">
        <v>50</v>
      </c>
      <c r="B52" s="1">
        <v>815974.45866378304</v>
      </c>
      <c r="C52" s="1">
        <v>855185.39878573525</v>
      </c>
      <c r="D52" s="1">
        <v>780280.3169404061</v>
      </c>
      <c r="E52" s="1">
        <v>922832.18519238895</v>
      </c>
      <c r="F52" s="1">
        <v>880896.47876831156</v>
      </c>
      <c r="G52" s="1">
        <v>756430.88707557996</v>
      </c>
      <c r="H52" s="5">
        <f t="shared" si="3"/>
        <v>13.095719528230475</v>
      </c>
      <c r="I52" s="5">
        <f t="shared" si="4"/>
        <v>3.0064919278419699</v>
      </c>
      <c r="J52" s="18">
        <f t="shared" si="5"/>
        <v>-3.0565207588912791</v>
      </c>
      <c r="K52" s="5">
        <f t="shared" si="13"/>
        <v>-6.0630126867332486</v>
      </c>
      <c r="L52" s="5">
        <f t="shared" si="6"/>
        <v>-8.7589289938398984</v>
      </c>
      <c r="M52" s="18">
        <f t="shared" si="7"/>
        <v>-14.129423228795524</v>
      </c>
      <c r="N52" s="5">
        <f t="shared" si="8"/>
        <v>-5.3704942349556255</v>
      </c>
    </row>
    <row r="53" spans="1:36" x14ac:dyDescent="0.25">
      <c r="A53" s="1" t="s">
        <v>51</v>
      </c>
      <c r="B53" s="1">
        <v>123772.6793700687</v>
      </c>
      <c r="C53" s="1">
        <v>158400.75502015569</v>
      </c>
      <c r="D53" s="1">
        <v>115693.38740184641</v>
      </c>
      <c r="E53" s="1">
        <v>146803.79243527664</v>
      </c>
      <c r="F53" s="1">
        <v>168020.11185666636</v>
      </c>
      <c r="G53" s="1">
        <v>120118.32293374406</v>
      </c>
      <c r="H53" s="5">
        <f t="shared" si="3"/>
        <v>18.607590287632924</v>
      </c>
      <c r="I53" s="5">
        <f t="shared" si="4"/>
        <v>6.0727973394360868</v>
      </c>
      <c r="J53" s="18">
        <f t="shared" si="5"/>
        <v>3.8247091136921929</v>
      </c>
      <c r="K53" s="5">
        <f t="shared" si="13"/>
        <v>-2.2480882257438939</v>
      </c>
      <c r="L53" s="5">
        <f t="shared" si="6"/>
        <v>-26.961593467704738</v>
      </c>
      <c r="M53" s="18">
        <f t="shared" si="7"/>
        <v>-28.509556620094433</v>
      </c>
      <c r="N53" s="5">
        <f t="shared" si="8"/>
        <v>-1.5479631523896948</v>
      </c>
    </row>
    <row r="54" spans="1:36" s="12" customFormat="1" x14ac:dyDescent="0.25">
      <c r="A54" s="11" t="s">
        <v>52</v>
      </c>
      <c r="B54" s="11">
        <v>1823650.6376843601</v>
      </c>
      <c r="C54" s="11">
        <v>2154258.5377685498</v>
      </c>
      <c r="D54" s="11">
        <v>2213792.2508198684</v>
      </c>
      <c r="E54" s="11">
        <v>1670919.8019187003</v>
      </c>
      <c r="F54" s="11">
        <v>2176477.6836785977</v>
      </c>
      <c r="G54" s="11">
        <v>2294971.0657076905</v>
      </c>
      <c r="H54" s="18">
        <f t="shared" si="3"/>
        <v>-8.3750052016319678</v>
      </c>
      <c r="I54" s="18">
        <f t="shared" si="4"/>
        <v>1.0314057259377618</v>
      </c>
      <c r="J54" s="18">
        <f t="shared" si="5"/>
        <v>3.666957224995171</v>
      </c>
      <c r="K54" s="18">
        <f t="shared" si="13"/>
        <v>2.6355514990574092</v>
      </c>
      <c r="L54" s="18">
        <f t="shared" si="6"/>
        <v>2.7635361312289719</v>
      </c>
      <c r="M54" s="18">
        <f t="shared" si="7"/>
        <v>5.444272776958603</v>
      </c>
      <c r="N54" s="18">
        <f t="shared" si="8"/>
        <v>2.6807366457296311</v>
      </c>
    </row>
    <row r="55" spans="1:36" s="12" customFormat="1" x14ac:dyDescent="0.25">
      <c r="A55" s="11" t="s">
        <v>53</v>
      </c>
      <c r="B55" s="11">
        <v>1078130.368184509</v>
      </c>
      <c r="C55" s="11">
        <v>1089087.7828400577</v>
      </c>
      <c r="D55" s="11">
        <v>1243454.3868638445</v>
      </c>
      <c r="E55" s="11">
        <v>1057575.8716152015</v>
      </c>
      <c r="F55" s="11">
        <v>1135846.1698400604</v>
      </c>
      <c r="G55" s="11">
        <v>1302500.6318937829</v>
      </c>
      <c r="H55" s="18">
        <f t="shared" si="3"/>
        <v>-1.9064945368267305</v>
      </c>
      <c r="I55" s="18">
        <f t="shared" si="4"/>
        <v>4.2933533675374669</v>
      </c>
      <c r="J55" s="18">
        <f t="shared" si="5"/>
        <v>4.7485654201486982</v>
      </c>
      <c r="K55" s="18">
        <f t="shared" si="13"/>
        <v>0.45521205261123132</v>
      </c>
      <c r="L55" s="18">
        <f t="shared" si="6"/>
        <v>14.173935880654053</v>
      </c>
      <c r="M55" s="18">
        <f t="shared" si="7"/>
        <v>14.672273982064766</v>
      </c>
      <c r="N55" s="18">
        <f t="shared" si="8"/>
        <v>0.49833810141071311</v>
      </c>
    </row>
    <row r="56" spans="1:36" x14ac:dyDescent="0.25">
      <c r="A56" s="1" t="s">
        <v>54</v>
      </c>
      <c r="B56" s="1">
        <v>6199.4184822327479</v>
      </c>
      <c r="C56" s="1">
        <v>6431.1509380104544</v>
      </c>
      <c r="D56" s="1">
        <v>7093.2117894930507</v>
      </c>
      <c r="E56" s="1">
        <v>6195.1654213070242</v>
      </c>
      <c r="F56" s="1">
        <v>6347.3592397676766</v>
      </c>
      <c r="G56" s="1">
        <v>7437.144994029215</v>
      </c>
      <c r="H56" s="5">
        <f t="shared" si="3"/>
        <v>-6.8604191472354525E-2</v>
      </c>
      <c r="I56" s="5">
        <f t="shared" si="4"/>
        <v>-1.302903617881801</v>
      </c>
      <c r="J56" s="18">
        <f t="shared" si="5"/>
        <v>4.8487654780817513</v>
      </c>
      <c r="K56" s="5">
        <f t="shared" si="13"/>
        <v>6.1516690959635518</v>
      </c>
      <c r="L56" s="5">
        <f t="shared" si="6"/>
        <v>10.294593578414934</v>
      </c>
      <c r="M56" s="18">
        <f t="shared" si="7"/>
        <v>17.169120465622576</v>
      </c>
      <c r="N56" s="5">
        <f t="shared" si="8"/>
        <v>6.8745268872076419</v>
      </c>
    </row>
    <row r="57" spans="1:36" x14ac:dyDescent="0.25">
      <c r="A57" s="1" t="s">
        <v>55</v>
      </c>
      <c r="B57" s="1">
        <v>680037.72514483123</v>
      </c>
      <c r="C57" s="1">
        <v>748997.22692346468</v>
      </c>
      <c r="D57" s="1">
        <v>689995.70379616867</v>
      </c>
      <c r="E57" s="1">
        <v>671401.66350790812</v>
      </c>
      <c r="F57" s="1">
        <v>725467.13578011305</v>
      </c>
      <c r="G57" s="1">
        <v>702381.88023864245</v>
      </c>
      <c r="H57" s="5">
        <f t="shared" si="3"/>
        <v>-1.2699386104033983</v>
      </c>
      <c r="I57" s="5">
        <f t="shared" si="4"/>
        <v>-3.1415458292151976</v>
      </c>
      <c r="J57" s="18">
        <f t="shared" si="5"/>
        <v>1.7951092121774703</v>
      </c>
      <c r="K57" s="5">
        <f t="shared" si="13"/>
        <v>4.936655041392668</v>
      </c>
      <c r="L57" s="5">
        <f t="shared" si="6"/>
        <v>-7.8774020792636401</v>
      </c>
      <c r="M57" s="18">
        <f t="shared" si="7"/>
        <v>-3.1821228561437764</v>
      </c>
      <c r="N57" s="5">
        <f t="shared" si="8"/>
        <v>4.6952792231198632</v>
      </c>
    </row>
    <row r="58" spans="1:36" s="12" customFormat="1" x14ac:dyDescent="0.25">
      <c r="A58" s="11" t="s">
        <v>56</v>
      </c>
      <c r="B58" s="11">
        <v>587788.15749753488</v>
      </c>
      <c r="C58" s="11">
        <v>513997.20003682689</v>
      </c>
      <c r="D58" s="11">
        <v>667850.52926007623</v>
      </c>
      <c r="E58" s="11">
        <v>597242.17039469827</v>
      </c>
      <c r="F58" s="11">
        <v>537206.62136225204</v>
      </c>
      <c r="G58" s="11">
        <v>709266.80274952436</v>
      </c>
      <c r="H58" s="18">
        <f t="shared" si="3"/>
        <v>1.6084047928786482</v>
      </c>
      <c r="I58" s="18">
        <f t="shared" si="4"/>
        <v>4.5154762173339247</v>
      </c>
      <c r="J58" s="18">
        <f t="shared" si="5"/>
        <v>6.2014285644624634</v>
      </c>
      <c r="K58" s="18">
        <f t="shared" si="13"/>
        <v>1.6859523471285387</v>
      </c>
      <c r="L58" s="18">
        <f t="shared" si="6"/>
        <v>29.932717379049166</v>
      </c>
      <c r="M58" s="18">
        <f t="shared" si="7"/>
        <v>32.028678453545666</v>
      </c>
      <c r="N58" s="18">
        <f t="shared" si="8"/>
        <v>2.0959610744965005</v>
      </c>
    </row>
    <row r="59" spans="1:36" s="12" customFormat="1" x14ac:dyDescent="0.25">
      <c r="A59" s="11" t="s">
        <v>57</v>
      </c>
      <c r="B59" s="11">
        <v>186243.84845464761</v>
      </c>
      <c r="C59" s="11">
        <v>195759.21338378926</v>
      </c>
      <c r="D59" s="11">
        <v>195998.93295794495</v>
      </c>
      <c r="E59" s="11">
        <v>187570.39699883648</v>
      </c>
      <c r="F59" s="11">
        <v>206193.50036472682</v>
      </c>
      <c r="G59" s="11">
        <v>206827.74380891971</v>
      </c>
      <c r="H59" s="18">
        <f t="shared" si="3"/>
        <v>0.71226435406908095</v>
      </c>
      <c r="I59" s="18">
        <f t="shared" si="4"/>
        <v>5.3301639297461678</v>
      </c>
      <c r="J59" s="18">
        <f t="shared" si="5"/>
        <v>5.5249335736426097</v>
      </c>
      <c r="K59" s="18">
        <f t="shared" si="13"/>
        <v>0.19476964389644191</v>
      </c>
      <c r="L59" s="18">
        <f t="shared" si="6"/>
        <v>0.12245634318406307</v>
      </c>
      <c r="M59" s="18">
        <f t="shared" si="7"/>
        <v>0.30759623512428558</v>
      </c>
      <c r="N59" s="18">
        <f t="shared" si="8"/>
        <v>0.18513989194022251</v>
      </c>
    </row>
    <row r="60" spans="1:36" x14ac:dyDescent="0.25">
      <c r="A60" s="1" t="s">
        <v>58</v>
      </c>
      <c r="B60" s="1">
        <v>1237678.2536755553</v>
      </c>
      <c r="C60" s="1">
        <v>953940.98986352293</v>
      </c>
      <c r="D60" s="1">
        <v>837312.61173605069</v>
      </c>
      <c r="E60" s="1">
        <v>1271204.3366650888</v>
      </c>
      <c r="F60" s="1">
        <v>1001264.0826717012</v>
      </c>
      <c r="G60" s="1">
        <v>885093.85803188337</v>
      </c>
      <c r="H60" s="5">
        <f t="shared" si="3"/>
        <v>2.7087882403985297</v>
      </c>
      <c r="I60" s="5">
        <f t="shared" si="4"/>
        <v>4.9607987612471316</v>
      </c>
      <c r="J60" s="18">
        <f t="shared" si="5"/>
        <v>5.7065002516521135</v>
      </c>
      <c r="K60" s="5">
        <f t="shared" si="13"/>
        <v>0.7457014904049819</v>
      </c>
      <c r="L60" s="5">
        <f t="shared" si="6"/>
        <v>-12.225953111015587</v>
      </c>
      <c r="M60" s="18">
        <f t="shared" si="7"/>
        <v>-11.602356126651181</v>
      </c>
      <c r="N60" s="5">
        <f t="shared" si="8"/>
        <v>0.62359698436440603</v>
      </c>
    </row>
    <row r="61" spans="1:36" x14ac:dyDescent="0.25">
      <c r="G61" s="1"/>
      <c r="H61" s="5"/>
      <c r="I61" s="7"/>
    </row>
    <row r="62" spans="1:36" x14ac:dyDescent="0.25">
      <c r="A62" s="3" t="s">
        <v>59</v>
      </c>
      <c r="B62" s="3">
        <v>26028356.030762557</v>
      </c>
      <c r="C62" s="3">
        <v>27030250.466464456</v>
      </c>
      <c r="D62" s="3">
        <v>29377674.031033177</v>
      </c>
      <c r="E62" s="3">
        <v>28464322.009426344</v>
      </c>
      <c r="F62" s="3">
        <v>30699566.802348904</v>
      </c>
      <c r="G62" s="3">
        <v>33368049.138516828</v>
      </c>
      <c r="H62" s="5"/>
      <c r="I62" s="7"/>
    </row>
    <row r="63" spans="1:36" x14ac:dyDescent="0.25">
      <c r="A63" s="3" t="s">
        <v>60</v>
      </c>
      <c r="B63" s="3">
        <v>200495.49122388632</v>
      </c>
      <c r="C63" s="3">
        <v>236144.45307608217</v>
      </c>
      <c r="D63" s="3">
        <v>378336.31307395594</v>
      </c>
      <c r="E63" s="3">
        <v>244341.50732678318</v>
      </c>
      <c r="F63" s="3">
        <v>255730.31632973705</v>
      </c>
      <c r="G63" s="3">
        <v>412980.70389797905</v>
      </c>
      <c r="H63" s="5"/>
    </row>
    <row r="64" spans="1:36" x14ac:dyDescent="0.25">
      <c r="A64" s="3" t="s">
        <v>61</v>
      </c>
      <c r="B64" s="3">
        <v>26228851.521986444</v>
      </c>
      <c r="C64" s="3">
        <v>27266394.919540539</v>
      </c>
      <c r="D64" s="3">
        <v>29756010.344107132</v>
      </c>
      <c r="E64" s="3">
        <v>28708663.516753126</v>
      </c>
      <c r="F64" s="3">
        <v>30955297.118678641</v>
      </c>
      <c r="G64" s="3">
        <v>33781029.842414804</v>
      </c>
      <c r="H64" s="5"/>
      <c r="AJ64">
        <v>199000000</v>
      </c>
    </row>
    <row r="65" spans="1:14" x14ac:dyDescent="0.25">
      <c r="G65">
        <f>((G62/D62)-1)*100</f>
        <v>13.583019211352166</v>
      </c>
    </row>
    <row r="69" spans="1:14" x14ac:dyDescent="0.25">
      <c r="A69" s="3" t="s">
        <v>62</v>
      </c>
    </row>
    <row r="71" spans="1:14" x14ac:dyDescent="0.25">
      <c r="H71" s="21" t="s">
        <v>90</v>
      </c>
      <c r="L71" s="10" t="s">
        <v>89</v>
      </c>
    </row>
    <row r="72" spans="1:14" x14ac:dyDescent="0.25">
      <c r="B72" s="2">
        <v>2017</v>
      </c>
      <c r="C72" s="2"/>
      <c r="D72" s="2"/>
      <c r="E72" s="2">
        <v>2018</v>
      </c>
      <c r="F72" s="2"/>
      <c r="H72" s="2" t="s">
        <v>1</v>
      </c>
      <c r="I72" s="2" t="s">
        <v>2</v>
      </c>
      <c r="J72" s="10" t="s">
        <v>3</v>
      </c>
      <c r="K72" s="2"/>
      <c r="N72" s="2"/>
    </row>
    <row r="73" spans="1:14" x14ac:dyDescent="0.25">
      <c r="B73" s="2" t="s">
        <v>1</v>
      </c>
      <c r="C73" s="2" t="s">
        <v>2</v>
      </c>
      <c r="D73" s="2" t="s">
        <v>3</v>
      </c>
      <c r="E73" s="2" t="s">
        <v>1</v>
      </c>
      <c r="F73" s="2" t="s">
        <v>2</v>
      </c>
      <c r="G73" s="2" t="s">
        <v>3</v>
      </c>
    </row>
    <row r="74" spans="1:14" x14ac:dyDescent="0.25">
      <c r="A74" s="1" t="s">
        <v>6</v>
      </c>
      <c r="L74" t="s">
        <v>80</v>
      </c>
      <c r="M74" s="12" t="s">
        <v>80</v>
      </c>
    </row>
    <row r="75" spans="1:14" x14ac:dyDescent="0.25">
      <c r="H75" t="s">
        <v>88</v>
      </c>
      <c r="I75" t="s">
        <v>88</v>
      </c>
      <c r="J75" s="12" t="s">
        <v>88</v>
      </c>
      <c r="K75" t="s">
        <v>86</v>
      </c>
      <c r="L75">
        <v>2017</v>
      </c>
      <c r="M75" s="12">
        <v>2018</v>
      </c>
      <c r="N75" t="s">
        <v>85</v>
      </c>
    </row>
    <row r="76" spans="1:14" x14ac:dyDescent="0.25">
      <c r="A76" s="1" t="s">
        <v>7</v>
      </c>
      <c r="B76" s="5">
        <f t="shared" ref="B76:F76" si="17">SUM(B77:B80)</f>
        <v>3385600.8330874448</v>
      </c>
      <c r="C76" s="5">
        <f t="shared" si="17"/>
        <v>3745091.5923007317</v>
      </c>
      <c r="D76" s="5">
        <f t="shared" si="17"/>
        <v>5189365.9929897422</v>
      </c>
      <c r="E76" s="5">
        <f t="shared" si="17"/>
        <v>3487312.9234869462</v>
      </c>
      <c r="F76" s="5">
        <f t="shared" si="17"/>
        <v>3789720.1220572605</v>
      </c>
      <c r="G76" s="5">
        <f>SUM(G77:G80)</f>
        <v>5288339.2131172447</v>
      </c>
      <c r="H76" s="5">
        <f t="shared" ref="H76:H127" si="18">((E76/B76)-1)*100</f>
        <v>3.0042552389953903</v>
      </c>
      <c r="I76" s="5">
        <f t="shared" ref="I76:I127" si="19">((F76/C76)-1)*100</f>
        <v>1.1916538930123233</v>
      </c>
      <c r="J76" s="18">
        <f>((G76/D76)-1)*100</f>
        <v>1.9072314471787921</v>
      </c>
      <c r="K76" s="5">
        <f t="shared" ref="K76:K86" si="20">J76-I76</f>
        <v>0.71557755416646884</v>
      </c>
      <c r="L76" s="5">
        <f>((D76/C76)-1)*100</f>
        <v>38.564461378146042</v>
      </c>
      <c r="M76" s="18">
        <f>((G76/F76)-1)*100</f>
        <v>39.544321026177911</v>
      </c>
      <c r="N76" s="5">
        <f>M76-L76</f>
        <v>0.97985964803186931</v>
      </c>
    </row>
    <row r="77" spans="1:14" x14ac:dyDescent="0.25">
      <c r="A77" s="1" t="s">
        <v>8</v>
      </c>
      <c r="B77" s="1">
        <v>2943533.2945937156</v>
      </c>
      <c r="C77" s="1">
        <v>3328488.0996164586</v>
      </c>
      <c r="D77" s="1">
        <v>4787569.0028021373</v>
      </c>
      <c r="E77" s="1">
        <v>3045163.1121247057</v>
      </c>
      <c r="F77" s="1">
        <v>3378030.0329482136</v>
      </c>
      <c r="G77" s="5">
        <v>4877078.38</v>
      </c>
      <c r="H77" s="5">
        <f t="shared" si="18"/>
        <v>3.4526471203043752</v>
      </c>
      <c r="I77" s="5">
        <f t="shared" si="19"/>
        <v>1.4884215249999944</v>
      </c>
      <c r="J77" s="18">
        <f t="shared" ref="J77:J127" si="21">((G77/D77)-1)*100</f>
        <v>1.869620618428125</v>
      </c>
      <c r="K77" s="5">
        <f t="shared" si="20"/>
        <v>0.38119909342813063</v>
      </c>
      <c r="L77" s="5">
        <f t="shared" ref="L77:L127" si="22">((D77/C77)-1)*100</f>
        <v>43.836146007366182</v>
      </c>
      <c r="M77" s="18">
        <f t="shared" ref="M77:M127" si="23">((G77/F77)-1)*100</f>
        <v>44.376406735006888</v>
      </c>
      <c r="N77" s="5">
        <f t="shared" ref="N77:N127" si="24">M77-L77</f>
        <v>0.54026072764070676</v>
      </c>
    </row>
    <row r="78" spans="1:14" x14ac:dyDescent="0.25">
      <c r="A78" s="1" t="s">
        <v>9</v>
      </c>
      <c r="B78" s="1">
        <v>297903.42376606009</v>
      </c>
      <c r="C78" s="1">
        <v>289226.69783624215</v>
      </c>
      <c r="D78" s="1">
        <v>283888.28069664567</v>
      </c>
      <c r="E78" s="1">
        <v>292386.84156304313</v>
      </c>
      <c r="F78" s="1">
        <v>283577.68827819731</v>
      </c>
      <c r="G78" s="5">
        <v>291160.54111198598</v>
      </c>
      <c r="H78" s="5">
        <f t="shared" si="18"/>
        <v>-1.8518022160594838</v>
      </c>
      <c r="I78" s="5">
        <f t="shared" si="19"/>
        <v>-1.9531425004351677</v>
      </c>
      <c r="J78" s="18">
        <f t="shared" si="21"/>
        <v>2.5616627771652301</v>
      </c>
      <c r="K78" s="5">
        <f t="shared" si="20"/>
        <v>4.5148052776003977</v>
      </c>
      <c r="L78" s="5">
        <f t="shared" si="22"/>
        <v>-1.8457553121942638</v>
      </c>
      <c r="M78" s="18">
        <f t="shared" si="23"/>
        <v>2.6739948688592419</v>
      </c>
      <c r="N78" s="5">
        <f t="shared" si="24"/>
        <v>4.5197501810535057</v>
      </c>
    </row>
    <row r="79" spans="1:14" x14ac:dyDescent="0.25">
      <c r="A79" s="1" t="s">
        <v>10</v>
      </c>
      <c r="B79" s="1">
        <v>40177.390221237998</v>
      </c>
      <c r="C79" s="1">
        <v>46178.841415421128</v>
      </c>
      <c r="D79" s="1">
        <v>41785.41986471937</v>
      </c>
      <c r="E79" s="1">
        <v>41360.264819958531</v>
      </c>
      <c r="F79" s="1">
        <v>48008.511998190181</v>
      </c>
      <c r="G79" s="5">
        <v>43341.096115496126</v>
      </c>
      <c r="H79" s="5">
        <f t="shared" si="18"/>
        <v>2.9441300000000004</v>
      </c>
      <c r="I79" s="5">
        <f t="shared" si="19"/>
        <v>3.9621405099999896</v>
      </c>
      <c r="J79" s="18">
        <f t="shared" si="21"/>
        <v>3.7230121315360076</v>
      </c>
      <c r="K79" s="5">
        <f t="shared" si="20"/>
        <v>-0.23912837846398194</v>
      </c>
      <c r="L79" s="5">
        <f t="shared" si="22"/>
        <v>-9.513927625812201</v>
      </c>
      <c r="M79" s="18">
        <f t="shared" si="23"/>
        <v>-9.7220590441753458</v>
      </c>
      <c r="N79" s="5">
        <f t="shared" si="24"/>
        <v>-0.20813141836314486</v>
      </c>
    </row>
    <row r="80" spans="1:14" x14ac:dyDescent="0.25">
      <c r="A80" s="1" t="s">
        <v>11</v>
      </c>
      <c r="B80" s="1">
        <v>103986.72450643091</v>
      </c>
      <c r="C80" s="1">
        <v>81197.953432609589</v>
      </c>
      <c r="D80" s="1">
        <v>76123.289626239537</v>
      </c>
      <c r="E80" s="1">
        <v>108402.70497923844</v>
      </c>
      <c r="F80" s="1">
        <v>80103.888832659679</v>
      </c>
      <c r="G80" s="5">
        <v>76759.195889762515</v>
      </c>
      <c r="H80" s="5">
        <f t="shared" si="18"/>
        <v>4.2466771540000003</v>
      </c>
      <c r="I80" s="5">
        <f t="shared" si="19"/>
        <v>-1.3474041570000095</v>
      </c>
      <c r="J80" s="18">
        <f t="shared" si="21"/>
        <v>0.83536361427001271</v>
      </c>
      <c r="K80" s="5">
        <f t="shared" si="20"/>
        <v>2.1827677712700222</v>
      </c>
      <c r="L80" s="5">
        <f t="shared" si="22"/>
        <v>-6.2497434871702566</v>
      </c>
      <c r="M80" s="18">
        <f t="shared" si="23"/>
        <v>-4.1754439037090529</v>
      </c>
      <c r="N80" s="5">
        <f t="shared" si="24"/>
        <v>2.0742995834612037</v>
      </c>
    </row>
    <row r="81" spans="1:14" x14ac:dyDescent="0.25">
      <c r="A81" s="1" t="s">
        <v>12</v>
      </c>
      <c r="B81" s="5">
        <f t="shared" ref="B81" si="25">SUM(B82:B85)</f>
        <v>1356847.1390739058</v>
      </c>
      <c r="C81" s="5">
        <f t="shared" ref="C81" si="26">SUM(C82:C85)</f>
        <v>1501304.4061756521</v>
      </c>
      <c r="D81" s="5">
        <f t="shared" ref="D81" si="27">SUM(D82:D85)</f>
        <v>1773737.9962650468</v>
      </c>
      <c r="E81" s="5">
        <f t="shared" ref="E81" si="28">SUM(E82:E85)</f>
        <v>1558305.9858164412</v>
      </c>
      <c r="F81" s="5">
        <f t="shared" ref="F81" si="29">SUM(F82:F85)</f>
        <v>1443693.7749476505</v>
      </c>
      <c r="G81" s="5">
        <f>SUM(G82:G85)</f>
        <v>1723877.2533426292</v>
      </c>
      <c r="H81" s="5">
        <f t="shared" si="18"/>
        <v>14.847571324802145</v>
      </c>
      <c r="I81" s="5">
        <f t="shared" si="19"/>
        <v>-3.8373717542570907</v>
      </c>
      <c r="J81" s="18">
        <f t="shared" si="21"/>
        <v>-2.8110545654098429</v>
      </c>
      <c r="K81" s="5">
        <f t="shared" si="20"/>
        <v>1.0263171888472478</v>
      </c>
      <c r="L81" s="5">
        <f t="shared" si="22"/>
        <v>18.146459103745549</v>
      </c>
      <c r="M81" s="18">
        <f t="shared" si="23"/>
        <v>19.407403651452213</v>
      </c>
      <c r="N81" s="5">
        <f t="shared" si="24"/>
        <v>1.2609445477066643</v>
      </c>
    </row>
    <row r="82" spans="1:14" x14ac:dyDescent="0.25">
      <c r="A82" s="1" t="s">
        <v>13</v>
      </c>
      <c r="B82" s="1">
        <v>1347988.9915676618</v>
      </c>
      <c r="C82" s="1">
        <v>1476395.3481764295</v>
      </c>
      <c r="D82" s="1">
        <v>1747410.9180652862</v>
      </c>
      <c r="E82" s="1">
        <v>1547119.1135420674</v>
      </c>
      <c r="F82" s="1">
        <v>1418073.1348602176</v>
      </c>
      <c r="G82" s="5">
        <v>1696606.6933774413</v>
      </c>
      <c r="H82" s="5">
        <f t="shared" si="18"/>
        <v>14.77238487999999</v>
      </c>
      <c r="I82" s="5">
        <f t="shared" si="19"/>
        <v>-3.9503113707482607</v>
      </c>
      <c r="J82" s="18">
        <f t="shared" si="21"/>
        <v>-2.9073999803145845</v>
      </c>
      <c r="K82" s="5">
        <f t="shared" si="20"/>
        <v>1.0429113904336762</v>
      </c>
      <c r="L82" s="5">
        <f t="shared" si="22"/>
        <v>18.356571647533414</v>
      </c>
      <c r="M82" s="18">
        <f t="shared" si="23"/>
        <v>19.641692072861904</v>
      </c>
      <c r="N82" s="5">
        <f t="shared" si="24"/>
        <v>1.2851204253284898</v>
      </c>
    </row>
    <row r="83" spans="1:14" x14ac:dyDescent="0.25">
      <c r="A83" s="1" t="s">
        <v>14</v>
      </c>
      <c r="B83" s="1">
        <v>2411.9993218479708</v>
      </c>
      <c r="C83" s="1">
        <v>2301.4760559358647</v>
      </c>
      <c r="D83" s="1">
        <v>508.93606219039503</v>
      </c>
      <c r="E83" s="1">
        <v>2471.3799816022133</v>
      </c>
      <c r="F83" s="1">
        <v>2208.6544642629801</v>
      </c>
      <c r="G83" s="5">
        <v>500.06769104128546</v>
      </c>
      <c r="H83" s="5">
        <f t="shared" si="18"/>
        <v>2.4618854249406574</v>
      </c>
      <c r="I83" s="5">
        <f t="shared" si="19"/>
        <v>-4.0331330596937276</v>
      </c>
      <c r="J83" s="18">
        <f t="shared" si="21"/>
        <v>-1.7425314902900113</v>
      </c>
      <c r="K83" s="5">
        <f t="shared" si="20"/>
        <v>2.2906015694037163</v>
      </c>
      <c r="L83" s="5">
        <f t="shared" si="22"/>
        <v>-77.88653673464168</v>
      </c>
      <c r="M83" s="18">
        <f t="shared" si="23"/>
        <v>-77.358717756326072</v>
      </c>
      <c r="N83" s="5">
        <f t="shared" si="24"/>
        <v>0.52781897831560798</v>
      </c>
    </row>
    <row r="84" spans="1:14" x14ac:dyDescent="0.25">
      <c r="A84" s="1" t="s">
        <v>15</v>
      </c>
      <c r="B84" s="1">
        <v>2702.8705985276551</v>
      </c>
      <c r="C84" s="1">
        <v>1453.4846704547142</v>
      </c>
      <c r="D84" s="1">
        <v>1121.8950531802493</v>
      </c>
      <c r="E84" s="1">
        <v>3944.56935149126</v>
      </c>
      <c r="F84" s="1">
        <v>1557.5814836592797</v>
      </c>
      <c r="G84" s="5">
        <v>1313.0121209988367</v>
      </c>
      <c r="H84" s="5">
        <f t="shared" si="18"/>
        <v>45.940000000000005</v>
      </c>
      <c r="I84" s="5">
        <f t="shared" si="19"/>
        <v>7.1618789878258093</v>
      </c>
      <c r="J84" s="18">
        <f t="shared" si="21"/>
        <v>17.035200153243004</v>
      </c>
      <c r="K84" s="5">
        <f t="shared" si="20"/>
        <v>9.8733211654171953</v>
      </c>
      <c r="L84" s="5">
        <f t="shared" si="22"/>
        <v>-22.813423768049034</v>
      </c>
      <c r="M84" s="18">
        <f t="shared" si="23"/>
        <v>-15.701866337410985</v>
      </c>
      <c r="N84" s="5">
        <f t="shared" si="24"/>
        <v>7.1115574306380491</v>
      </c>
    </row>
    <row r="85" spans="1:14" x14ac:dyDescent="0.25">
      <c r="A85" s="1" t="s">
        <v>16</v>
      </c>
      <c r="B85" s="1">
        <v>3743.2775858685795</v>
      </c>
      <c r="C85" s="1">
        <v>21154.097272831979</v>
      </c>
      <c r="D85" s="1">
        <v>24696.247084389906</v>
      </c>
      <c r="E85" s="1">
        <v>4770.9229412803061</v>
      </c>
      <c r="F85" s="1">
        <v>21854.404139510643</v>
      </c>
      <c r="G85" s="5">
        <v>25457.480153147597</v>
      </c>
      <c r="H85" s="5">
        <f t="shared" si="18"/>
        <v>27.453089754584003</v>
      </c>
      <c r="I85" s="5">
        <f t="shared" si="19"/>
        <v>3.3105022523369998</v>
      </c>
      <c r="J85" s="18">
        <f t="shared" si="21"/>
        <v>3.0823835951935052</v>
      </c>
      <c r="K85" s="5">
        <f t="shared" si="20"/>
        <v>-0.22811865714349455</v>
      </c>
      <c r="L85" s="5">
        <f t="shared" si="22"/>
        <v>16.7445094246923</v>
      </c>
      <c r="M85" s="18">
        <f t="shared" si="23"/>
        <v>16.486727300530426</v>
      </c>
      <c r="N85" s="5">
        <f t="shared" si="24"/>
        <v>-0.25778212416187429</v>
      </c>
    </row>
    <row r="86" spans="1:14" s="12" customFormat="1" x14ac:dyDescent="0.25">
      <c r="A86" s="11" t="s">
        <v>17</v>
      </c>
      <c r="B86" s="18">
        <f>SUM(B87:B99)</f>
        <v>1543187.4853445978</v>
      </c>
      <c r="C86" s="18">
        <f t="shared" ref="C86:G86" si="30">SUM(C87:C99)</f>
        <v>1529172.7042807739</v>
      </c>
      <c r="D86" s="18">
        <f t="shared" si="30"/>
        <v>1568854.6986096979</v>
      </c>
      <c r="E86" s="18">
        <f t="shared" si="30"/>
        <v>1595563.6469563751</v>
      </c>
      <c r="F86" s="18">
        <f t="shared" si="30"/>
        <v>1539566.7543544851</v>
      </c>
      <c r="G86" s="18">
        <f t="shared" si="30"/>
        <v>1599043.5068630222</v>
      </c>
      <c r="H86" s="18">
        <f t="shared" si="18"/>
        <v>3.3940245180307027</v>
      </c>
      <c r="I86" s="18">
        <f t="shared" si="19"/>
        <v>0.67971721209867386</v>
      </c>
      <c r="J86" s="18">
        <f t="shared" si="21"/>
        <v>1.9242577582281761</v>
      </c>
      <c r="K86" s="18">
        <f t="shared" si="20"/>
        <v>1.2445405461295023</v>
      </c>
      <c r="L86" s="18">
        <f t="shared" si="22"/>
        <v>2.5949975576884166</v>
      </c>
      <c r="M86" s="18">
        <f t="shared" si="23"/>
        <v>3.8632136177475962</v>
      </c>
      <c r="N86" s="18">
        <f t="shared" si="24"/>
        <v>1.2682160600591796</v>
      </c>
    </row>
    <row r="87" spans="1:14" x14ac:dyDescent="0.25">
      <c r="A87" s="1" t="s">
        <v>18</v>
      </c>
      <c r="B87" s="1">
        <v>27206.957751936083</v>
      </c>
      <c r="C87" s="1">
        <v>47391.309124436506</v>
      </c>
      <c r="D87" s="1">
        <v>44354.719208767572</v>
      </c>
      <c r="E87" s="1">
        <v>29128.31491091385</v>
      </c>
      <c r="F87" s="1">
        <v>37205.767522709088</v>
      </c>
      <c r="G87" s="5">
        <v>36639.222633684687</v>
      </c>
      <c r="H87" s="5">
        <f t="shared" si="18"/>
        <v>7.0620066252760072</v>
      </c>
      <c r="I87" s="5">
        <f t="shared" si="19"/>
        <v>-21.492425066762756</v>
      </c>
      <c r="J87" s="18">
        <f t="shared" si="21"/>
        <v>-17.3949845985222</v>
      </c>
      <c r="K87" s="5">
        <f t="shared" ref="K87:K127" si="31">J87-I87</f>
        <v>4.0974404682405563</v>
      </c>
      <c r="L87" s="5">
        <f t="shared" si="22"/>
        <v>-6.4074826624765491</v>
      </c>
      <c r="M87" s="18">
        <f t="shared" si="23"/>
        <v>-1.5227340456788085</v>
      </c>
      <c r="N87" s="5">
        <f t="shared" si="24"/>
        <v>4.8847486167977401</v>
      </c>
    </row>
    <row r="88" spans="1:14" x14ac:dyDescent="0.25">
      <c r="A88" s="1" t="s">
        <v>19</v>
      </c>
      <c r="B88" s="1">
        <v>140817.46798293278</v>
      </c>
      <c r="C88" s="1">
        <v>132380.86979796036</v>
      </c>
      <c r="D88" s="1">
        <v>134023.06635850685</v>
      </c>
      <c r="E88" s="1">
        <v>148250.53857407434</v>
      </c>
      <c r="F88" s="1">
        <v>137468.61551857929</v>
      </c>
      <c r="G88" s="5">
        <v>144935.64692008033</v>
      </c>
      <c r="H88" s="5">
        <f t="shared" si="18"/>
        <v>5.2785145888594176</v>
      </c>
      <c r="I88" s="5">
        <f t="shared" si="19"/>
        <v>3.8432635534000115</v>
      </c>
      <c r="J88" s="18">
        <f t="shared" si="21"/>
        <v>8.1423152432453136</v>
      </c>
      <c r="K88" s="5">
        <f t="shared" si="31"/>
        <v>4.2990516898453022</v>
      </c>
      <c r="L88" s="5">
        <f t="shared" si="22"/>
        <v>1.2405089670832536</v>
      </c>
      <c r="M88" s="18">
        <f t="shared" si="23"/>
        <v>5.4318081064050894</v>
      </c>
      <c r="N88" s="5">
        <f t="shared" si="24"/>
        <v>4.1912991393218357</v>
      </c>
    </row>
    <row r="89" spans="1:14" x14ac:dyDescent="0.25">
      <c r="A89" s="1" t="s">
        <v>20</v>
      </c>
      <c r="B89" s="1">
        <v>686440.44200916949</v>
      </c>
      <c r="C89" s="1">
        <v>693948.73034660297</v>
      </c>
      <c r="D89" s="1">
        <v>698174.95845519518</v>
      </c>
      <c r="E89" s="1">
        <v>723935.98414686439</v>
      </c>
      <c r="F89" s="1">
        <v>702369.81420638959</v>
      </c>
      <c r="G89" s="5">
        <v>718419.36695421999</v>
      </c>
      <c r="H89" s="5">
        <f t="shared" si="18"/>
        <v>5.462315423600006</v>
      </c>
      <c r="I89" s="5">
        <f t="shared" si="19"/>
        <v>1.2135023081000007</v>
      </c>
      <c r="J89" s="18">
        <f t="shared" si="21"/>
        <v>2.8996182480990562</v>
      </c>
      <c r="K89" s="5">
        <f t="shared" si="31"/>
        <v>1.6861159399990555</v>
      </c>
      <c r="L89" s="5">
        <f t="shared" si="22"/>
        <v>0.60901157733674882</v>
      </c>
      <c r="M89" s="18">
        <f t="shared" si="23"/>
        <v>2.2850573050273937</v>
      </c>
      <c r="N89" s="5">
        <f t="shared" si="24"/>
        <v>1.6760457276906449</v>
      </c>
    </row>
    <row r="90" spans="1:14" x14ac:dyDescent="0.25">
      <c r="A90" s="1" t="s">
        <v>21</v>
      </c>
      <c r="B90" s="1">
        <v>349453.19422735274</v>
      </c>
      <c r="C90" s="1">
        <v>330719.15391733643</v>
      </c>
      <c r="D90" s="1">
        <v>355652.08894296258</v>
      </c>
      <c r="E90" s="1">
        <v>355922.42901282688</v>
      </c>
      <c r="F90" s="1">
        <v>339763.03333805071</v>
      </c>
      <c r="G90" s="5">
        <v>359355.43680953019</v>
      </c>
      <c r="H90" s="5">
        <f t="shared" si="18"/>
        <v>1.8512450000000014</v>
      </c>
      <c r="I90" s="5">
        <f t="shared" si="19"/>
        <v>2.7346101106000109</v>
      </c>
      <c r="J90" s="18">
        <f t="shared" si="21"/>
        <v>1.0412838787406953</v>
      </c>
      <c r="K90" s="5">
        <f t="shared" si="31"/>
        <v>-1.6933262318593156</v>
      </c>
      <c r="L90" s="5">
        <f t="shared" si="22"/>
        <v>7.5390054462518785</v>
      </c>
      <c r="M90" s="18">
        <f t="shared" si="23"/>
        <v>5.7664906270088023</v>
      </c>
      <c r="N90" s="5">
        <f t="shared" si="24"/>
        <v>-1.7725148192430762</v>
      </c>
    </row>
    <row r="91" spans="1:14" x14ac:dyDescent="0.25">
      <c r="A91" s="1" t="s">
        <v>22</v>
      </c>
      <c r="B91" s="1">
        <v>51695.97375718956</v>
      </c>
      <c r="C91" s="1">
        <v>46709.662806265049</v>
      </c>
      <c r="D91" s="1">
        <v>48798.241032208287</v>
      </c>
      <c r="E91" s="1">
        <v>52485.214452329521</v>
      </c>
      <c r="F91" s="1">
        <v>47750.799086737155</v>
      </c>
      <c r="G91" s="5">
        <v>49514.430066441972</v>
      </c>
      <c r="H91" s="5">
        <f t="shared" si="18"/>
        <v>1.526696641496561</v>
      </c>
      <c r="I91" s="5">
        <f t="shared" si="19"/>
        <v>2.2289526789999847</v>
      </c>
      <c r="J91" s="18">
        <f t="shared" si="21"/>
        <v>1.4676533807048031</v>
      </c>
      <c r="K91" s="5">
        <f t="shared" si="31"/>
        <v>-0.76129929829518161</v>
      </c>
      <c r="L91" s="5">
        <f t="shared" si="22"/>
        <v>4.4714050593897658</v>
      </c>
      <c r="M91" s="18">
        <f t="shared" si="23"/>
        <v>3.6934062119070799</v>
      </c>
      <c r="N91" s="5">
        <f t="shared" si="24"/>
        <v>-0.777998847482686</v>
      </c>
    </row>
    <row r="92" spans="1:14" x14ac:dyDescent="0.25">
      <c r="A92" s="1" t="s">
        <v>23</v>
      </c>
      <c r="B92" s="1">
        <v>12646.911305567641</v>
      </c>
      <c r="C92" s="1">
        <v>12105.220763713087</v>
      </c>
      <c r="D92" s="1">
        <v>12960.329378165356</v>
      </c>
      <c r="E92" s="1">
        <v>13077.733031157955</v>
      </c>
      <c r="F92" s="1">
        <v>12816.419461879665</v>
      </c>
      <c r="G92" s="5">
        <v>13226.740680091178</v>
      </c>
      <c r="H92" s="5">
        <f t="shared" si="18"/>
        <v>3.4065370997000022</v>
      </c>
      <c r="I92" s="5">
        <f t="shared" si="19"/>
        <v>5.8751402559999999</v>
      </c>
      <c r="J92" s="18">
        <f t="shared" si="21"/>
        <v>2.0555905189775014</v>
      </c>
      <c r="K92" s="5">
        <f t="shared" si="31"/>
        <v>-3.8195497370224984</v>
      </c>
      <c r="L92" s="5">
        <f t="shared" si="22"/>
        <v>7.0639654669955698</v>
      </c>
      <c r="M92" s="18">
        <f t="shared" si="23"/>
        <v>3.2015276921292024</v>
      </c>
      <c r="N92" s="5">
        <f t="shared" si="24"/>
        <v>-3.8624377748663674</v>
      </c>
    </row>
    <row r="93" spans="1:14" x14ac:dyDescent="0.25">
      <c r="A93" s="1" t="s">
        <v>24</v>
      </c>
      <c r="B93" s="1">
        <v>35980.463966823067</v>
      </c>
      <c r="C93" s="1">
        <v>39354.503355954868</v>
      </c>
      <c r="D93" s="1">
        <v>38914.523628906747</v>
      </c>
      <c r="E93" s="1">
        <v>36471.101506646068</v>
      </c>
      <c r="F93" s="1">
        <v>38716.312672114378</v>
      </c>
      <c r="G93" s="5">
        <v>39397.056649908911</v>
      </c>
      <c r="H93" s="5">
        <f t="shared" si="18"/>
        <v>1.363622048552271</v>
      </c>
      <c r="I93" s="5">
        <f t="shared" si="19"/>
        <v>-1.6216458840000114</v>
      </c>
      <c r="J93" s="18">
        <f t="shared" si="21"/>
        <v>1.2399818268460816</v>
      </c>
      <c r="K93" s="5">
        <f t="shared" si="31"/>
        <v>2.861627710846093</v>
      </c>
      <c r="L93" s="5">
        <f t="shared" si="22"/>
        <v>-1.117990800362989</v>
      </c>
      <c r="M93" s="18">
        <f t="shared" si="23"/>
        <v>1.7582872200658795</v>
      </c>
      <c r="N93" s="5">
        <f t="shared" si="24"/>
        <v>2.8762780204288685</v>
      </c>
    </row>
    <row r="94" spans="1:14" x14ac:dyDescent="0.25">
      <c r="A94" s="1" t="s">
        <v>25</v>
      </c>
      <c r="B94" s="1">
        <v>61327.606036869904</v>
      </c>
      <c r="C94" s="1">
        <v>58894.292379762934</v>
      </c>
      <c r="D94" s="1">
        <v>60848.003003556252</v>
      </c>
      <c r="E94" s="1">
        <v>58297.113018459102</v>
      </c>
      <c r="F94" s="1">
        <v>59249.046286117482</v>
      </c>
      <c r="G94" s="5">
        <v>61067.949841199181</v>
      </c>
      <c r="H94" s="5">
        <f t="shared" si="18"/>
        <v>-4.9414826604985755</v>
      </c>
      <c r="I94" s="5">
        <f t="shared" si="19"/>
        <v>0.6023570230999864</v>
      </c>
      <c r="J94" s="18">
        <f t="shared" si="21"/>
        <v>0.36146927883577984</v>
      </c>
      <c r="K94" s="5">
        <f t="shared" si="31"/>
        <v>-0.24088774426420656</v>
      </c>
      <c r="L94" s="5">
        <f t="shared" si="22"/>
        <v>3.3173174255925808</v>
      </c>
      <c r="M94" s="18">
        <f t="shared" si="23"/>
        <v>3.0699288327749485</v>
      </c>
      <c r="N94" s="5">
        <f t="shared" si="24"/>
        <v>-0.24738859281763226</v>
      </c>
    </row>
    <row r="95" spans="1:14" x14ac:dyDescent="0.25">
      <c r="A95" s="1" t="s">
        <v>26</v>
      </c>
      <c r="B95" s="1">
        <v>55504.210634226234</v>
      </c>
      <c r="C95" s="1">
        <v>54564.764902991905</v>
      </c>
      <c r="D95" s="1">
        <v>55465.631380863088</v>
      </c>
      <c r="E95" s="1">
        <v>55745.294976526311</v>
      </c>
      <c r="F95" s="1">
        <v>55264.032053021583</v>
      </c>
      <c r="G95" s="5">
        <v>55993.73821167725</v>
      </c>
      <c r="H95" s="5">
        <f t="shared" si="18"/>
        <v>0.43435324914145035</v>
      </c>
      <c r="I95" s="5">
        <f t="shared" si="19"/>
        <v>1.2815360815223276</v>
      </c>
      <c r="J95" s="18">
        <f t="shared" si="21"/>
        <v>0.95213345213334133</v>
      </c>
      <c r="K95" s="5">
        <f t="shared" si="31"/>
        <v>-0.32940262938898623</v>
      </c>
      <c r="L95" s="5">
        <f t="shared" si="22"/>
        <v>1.6510040489916777</v>
      </c>
      <c r="M95" s="18">
        <f t="shared" si="23"/>
        <v>1.3203997818247659</v>
      </c>
      <c r="N95" s="5">
        <f t="shared" si="24"/>
        <v>-0.33060426716691182</v>
      </c>
    </row>
    <row r="96" spans="1:14" x14ac:dyDescent="0.25">
      <c r="A96" s="1" t="s">
        <v>27</v>
      </c>
      <c r="B96" s="1">
        <v>839.31887810238823</v>
      </c>
      <c r="C96" s="1">
        <v>1170.6700592679015</v>
      </c>
      <c r="D96" s="1">
        <v>1278.5199864590345</v>
      </c>
      <c r="E96" s="1">
        <v>924.42455986303639</v>
      </c>
      <c r="F96" s="1">
        <v>1214.1315656859915</v>
      </c>
      <c r="G96" s="5">
        <v>1317.6029558002701</v>
      </c>
      <c r="H96" s="5">
        <f t="shared" si="18"/>
        <v>10.139850774363989</v>
      </c>
      <c r="I96" s="5">
        <f t="shared" si="19"/>
        <v>3.7125324999999876</v>
      </c>
      <c r="J96" s="18">
        <f t="shared" si="21"/>
        <v>3.0568915429690868</v>
      </c>
      <c r="K96" s="5">
        <f t="shared" si="31"/>
        <v>-0.65564095703090075</v>
      </c>
      <c r="L96" s="5">
        <f t="shared" si="22"/>
        <v>9.2126663988125514</v>
      </c>
      <c r="M96" s="18">
        <f t="shared" si="23"/>
        <v>8.5222551689294601</v>
      </c>
      <c r="N96" s="5">
        <f t="shared" si="24"/>
        <v>-0.69041122988309134</v>
      </c>
    </row>
    <row r="97" spans="1:14" x14ac:dyDescent="0.25">
      <c r="A97" s="1" t="s">
        <v>28</v>
      </c>
      <c r="B97" s="1">
        <v>39766.451814922082</v>
      </c>
      <c r="C97" s="1">
        <v>41393.541570897971</v>
      </c>
      <c r="D97" s="1">
        <v>42475.630964303724</v>
      </c>
      <c r="E97" s="1">
        <v>40114.957329311997</v>
      </c>
      <c r="F97" s="1">
        <v>39731.72768126848</v>
      </c>
      <c r="G97" s="5">
        <v>42371.804758228587</v>
      </c>
      <c r="H97" s="5">
        <f t="shared" si="18"/>
        <v>0.87638071410520713</v>
      </c>
      <c r="I97" s="5">
        <f t="shared" si="19"/>
        <v>-4.0146695029300012</v>
      </c>
      <c r="J97" s="18">
        <f t="shared" si="21"/>
        <v>-0.24443711304110716</v>
      </c>
      <c r="K97" s="5">
        <f t="shared" si="31"/>
        <v>3.7702323898888941</v>
      </c>
      <c r="L97" s="5">
        <f t="shared" si="22"/>
        <v>2.6141503054344151</v>
      </c>
      <c r="M97" s="18">
        <f t="shared" si="23"/>
        <v>6.6447578070076618</v>
      </c>
      <c r="N97" s="5">
        <f t="shared" si="24"/>
        <v>4.0306075015732468</v>
      </c>
    </row>
    <row r="98" spans="1:14" x14ac:dyDescent="0.25">
      <c r="A98" s="1" t="s">
        <v>29</v>
      </c>
      <c r="B98" s="1">
        <v>7500.4000404518192</v>
      </c>
      <c r="C98" s="1">
        <v>7729.4018173041404</v>
      </c>
      <c r="D98" s="1">
        <v>6539.5656656834262</v>
      </c>
      <c r="E98" s="1">
        <v>7671.8233935296103</v>
      </c>
      <c r="F98" s="1">
        <v>7506.6843382894331</v>
      </c>
      <c r="G98" s="5">
        <v>6276.9218174688795</v>
      </c>
      <c r="H98" s="5">
        <f t="shared" si="18"/>
        <v>2.2855228008273665</v>
      </c>
      <c r="I98" s="5">
        <f t="shared" si="19"/>
        <v>-2.8814322799999847</v>
      </c>
      <c r="J98" s="18">
        <f t="shared" si="21"/>
        <v>-4.0162277074879515</v>
      </c>
      <c r="K98" s="5">
        <f t="shared" si="31"/>
        <v>-1.1347954274879668</v>
      </c>
      <c r="L98" s="5">
        <f t="shared" si="22"/>
        <v>-15.393638210876514</v>
      </c>
      <c r="M98" s="18">
        <f t="shared" si="23"/>
        <v>-16.382233025943151</v>
      </c>
      <c r="N98" s="5">
        <f t="shared" si="24"/>
        <v>-0.98859481506663727</v>
      </c>
    </row>
    <row r="99" spans="1:14" x14ac:dyDescent="0.25">
      <c r="A99" s="1" t="s">
        <v>30</v>
      </c>
      <c r="B99" s="1">
        <v>74008.086939054294</v>
      </c>
      <c r="C99" s="1">
        <v>62810.583438279864</v>
      </c>
      <c r="D99" s="1">
        <v>69369.42060411979</v>
      </c>
      <c r="E99" s="1">
        <v>73538.718043871981</v>
      </c>
      <c r="F99" s="1">
        <v>60510.370623641778</v>
      </c>
      <c r="G99" s="5">
        <v>70527.588564691017</v>
      </c>
      <c r="H99" s="5">
        <f t="shared" si="18"/>
        <v>-0.63421298211483457</v>
      </c>
      <c r="I99" s="5">
        <f t="shared" si="19"/>
        <v>-3.6621420925000092</v>
      </c>
      <c r="J99" s="18">
        <f t="shared" si="21"/>
        <v>1.669565567198128</v>
      </c>
      <c r="K99" s="5">
        <f t="shared" si="31"/>
        <v>5.3317076596981376</v>
      </c>
      <c r="L99" s="5">
        <f t="shared" si="22"/>
        <v>10.442248434588898</v>
      </c>
      <c r="M99" s="18">
        <f t="shared" si="23"/>
        <v>16.554547324381197</v>
      </c>
      <c r="N99" s="5">
        <f t="shared" si="24"/>
        <v>6.1122988897922994</v>
      </c>
    </row>
    <row r="100" spans="1:14" s="12" customFormat="1" x14ac:dyDescent="0.25">
      <c r="A100" s="11" t="s">
        <v>31</v>
      </c>
      <c r="B100" s="11">
        <v>30495.031858961374</v>
      </c>
      <c r="C100" s="11">
        <v>71858.896395631164</v>
      </c>
      <c r="D100" s="11">
        <v>64222.684510622181</v>
      </c>
      <c r="E100" s="11">
        <v>31999.69979586815</v>
      </c>
      <c r="F100" s="11">
        <v>77314.488732550948</v>
      </c>
      <c r="G100" s="18">
        <v>75956.044523319841</v>
      </c>
      <c r="H100" s="18">
        <f t="shared" si="18"/>
        <v>4.9341412196774126</v>
      </c>
      <c r="I100" s="18">
        <f t="shared" si="19"/>
        <v>7.5920903472871393</v>
      </c>
      <c r="J100" s="18">
        <f t="shared" si="21"/>
        <v>18.269806225177355</v>
      </c>
      <c r="K100" s="18">
        <f t="shared" si="31"/>
        <v>10.677715877890215</v>
      </c>
      <c r="L100" s="18">
        <f t="shared" si="22"/>
        <v>-10.626675704795884</v>
      </c>
      <c r="M100" s="18">
        <f t="shared" si="23"/>
        <v>-1.757037046355292</v>
      </c>
      <c r="N100" s="18">
        <f t="shared" si="24"/>
        <v>8.8696386584405928</v>
      </c>
    </row>
    <row r="101" spans="1:14" x14ac:dyDescent="0.25">
      <c r="A101" s="1" t="s">
        <v>32</v>
      </c>
      <c r="B101" s="1">
        <v>26007.050963444213</v>
      </c>
      <c r="C101" s="1">
        <v>30801.307058746301</v>
      </c>
      <c r="D101" s="1">
        <v>27906.103199746747</v>
      </c>
      <c r="E101" s="1">
        <v>29027.550446341651</v>
      </c>
      <c r="F101" s="1">
        <v>34491.521143223465</v>
      </c>
      <c r="G101" s="5">
        <v>28554.639220823439</v>
      </c>
      <c r="H101" s="5">
        <f t="shared" si="18"/>
        <v>11.614156050000002</v>
      </c>
      <c r="I101" s="5">
        <f t="shared" si="19"/>
        <v>11.980706135096607</v>
      </c>
      <c r="J101" s="18">
        <f t="shared" si="21"/>
        <v>2.3239934878567237</v>
      </c>
      <c r="K101" s="5">
        <f t="shared" si="31"/>
        <v>-9.6567126472398837</v>
      </c>
      <c r="L101" s="5">
        <f t="shared" si="22"/>
        <v>-9.399613638075909</v>
      </c>
      <c r="M101" s="18">
        <f t="shared" si="23"/>
        <v>-17.212583631054034</v>
      </c>
      <c r="N101" s="5">
        <f t="shared" si="24"/>
        <v>-7.8129699929781253</v>
      </c>
    </row>
    <row r="102" spans="1:14" s="12" customFormat="1" x14ac:dyDescent="0.25">
      <c r="A102" s="11" t="s">
        <v>33</v>
      </c>
      <c r="B102" s="11">
        <v>660920.63666398183</v>
      </c>
      <c r="C102" s="11">
        <v>694618.71804519906</v>
      </c>
      <c r="D102" s="11">
        <v>541311.32905724412</v>
      </c>
      <c r="E102" s="11">
        <v>650767.19414464396</v>
      </c>
      <c r="F102" s="11">
        <v>747860.30414411332</v>
      </c>
      <c r="G102" s="18">
        <v>544228.7411068955</v>
      </c>
      <c r="H102" s="18">
        <f t="shared" si="18"/>
        <v>-1.5362574500000004</v>
      </c>
      <c r="I102" s="18">
        <f t="shared" si="19"/>
        <v>7.6648648698594224</v>
      </c>
      <c r="J102" s="18">
        <f t="shared" si="21"/>
        <v>0.53895270485699864</v>
      </c>
      <c r="K102" s="18">
        <f t="shared" si="31"/>
        <v>-7.1259121650024237</v>
      </c>
      <c r="L102" s="18">
        <f t="shared" si="22"/>
        <v>-22.070725277803295</v>
      </c>
      <c r="M102" s="18">
        <f t="shared" si="23"/>
        <v>-27.22855617671317</v>
      </c>
      <c r="N102" s="18">
        <f t="shared" si="24"/>
        <v>-5.1578308989098751</v>
      </c>
    </row>
    <row r="103" spans="1:14" s="12" customFormat="1" x14ac:dyDescent="0.25">
      <c r="A103" s="11" t="s">
        <v>34</v>
      </c>
      <c r="B103" s="11">
        <v>2819562.1699368083</v>
      </c>
      <c r="C103" s="11">
        <v>2787855.0468274802</v>
      </c>
      <c r="D103" s="11">
        <v>2829605.6842571436</v>
      </c>
      <c r="E103" s="11">
        <v>2747170.5744884205</v>
      </c>
      <c r="F103" s="11">
        <v>2728125.9607475782</v>
      </c>
      <c r="G103" s="18">
        <v>2857370.7716688807</v>
      </c>
      <c r="H103" s="18">
        <f t="shared" si="18"/>
        <v>-2.5674764763215063</v>
      </c>
      <c r="I103" s="18">
        <f t="shared" si="19"/>
        <v>-2.1424745934288225</v>
      </c>
      <c r="J103" s="18">
        <f t="shared" si="21"/>
        <v>0.98123521472308628</v>
      </c>
      <c r="K103" s="18">
        <f t="shared" si="31"/>
        <v>3.1237098081519088</v>
      </c>
      <c r="L103" s="18">
        <f t="shared" si="22"/>
        <v>1.4975899653453917</v>
      </c>
      <c r="M103" s="18">
        <f t="shared" si="23"/>
        <v>4.7374942645934892</v>
      </c>
      <c r="N103" s="18">
        <f t="shared" si="24"/>
        <v>3.2399042992480975</v>
      </c>
    </row>
    <row r="104" spans="1:14" x14ac:dyDescent="0.25">
      <c r="A104" s="1" t="s">
        <v>35</v>
      </c>
      <c r="B104" s="1">
        <v>175995.54711422732</v>
      </c>
      <c r="C104" s="1">
        <v>102896.76718621641</v>
      </c>
      <c r="D104" s="1">
        <v>153179.8819212481</v>
      </c>
      <c r="E104" s="1">
        <v>176498.34825142397</v>
      </c>
      <c r="F104" s="1">
        <v>105401.84897115115</v>
      </c>
      <c r="G104" s="5">
        <v>157259.25420959506</v>
      </c>
      <c r="H104" s="5">
        <f t="shared" si="18"/>
        <v>0.28568969240472253</v>
      </c>
      <c r="I104" s="5">
        <f t="shared" si="19"/>
        <v>2.4345582989999892</v>
      </c>
      <c r="J104" s="18">
        <f t="shared" si="21"/>
        <v>2.6631253642330321</v>
      </c>
      <c r="K104" s="5">
        <f t="shared" si="31"/>
        <v>0.22856706523304293</v>
      </c>
      <c r="L104" s="5">
        <f t="shared" si="22"/>
        <v>48.867535987823921</v>
      </c>
      <c r="M104" s="18">
        <f t="shared" si="23"/>
        <v>49.199711147987045</v>
      </c>
      <c r="N104" s="5">
        <f t="shared" si="24"/>
        <v>0.33217516016312487</v>
      </c>
    </row>
    <row r="105" spans="1:14" s="12" customFormat="1" x14ac:dyDescent="0.25">
      <c r="A105" s="11" t="s">
        <v>36</v>
      </c>
      <c r="B105" s="11">
        <f>SUM(B106:B111)</f>
        <v>211047.13735385059</v>
      </c>
      <c r="C105" s="11">
        <f t="shared" ref="C105:G105" si="32">SUM(C106:C111)</f>
        <v>177693.88887093478</v>
      </c>
      <c r="D105" s="11">
        <f t="shared" si="32"/>
        <v>197780.18204544528</v>
      </c>
      <c r="E105" s="11">
        <f t="shared" si="32"/>
        <v>241534.70909243895</v>
      </c>
      <c r="F105" s="11">
        <f t="shared" si="32"/>
        <v>216351.49711300142</v>
      </c>
      <c r="G105" s="11">
        <f t="shared" si="32"/>
        <v>221416.44322999581</v>
      </c>
      <c r="H105" s="18">
        <f t="shared" si="18"/>
        <v>14.445858930306944</v>
      </c>
      <c r="I105" s="18">
        <f t="shared" si="19"/>
        <v>21.755170359372912</v>
      </c>
      <c r="J105" s="18">
        <f t="shared" si="21"/>
        <v>11.950773297963435</v>
      </c>
      <c r="K105" s="18">
        <f t="shared" si="31"/>
        <v>-9.8043970614094764</v>
      </c>
      <c r="L105" s="18">
        <f t="shared" si="22"/>
        <v>11.303873927313202</v>
      </c>
      <c r="M105" s="18">
        <f t="shared" si="23"/>
        <v>2.341072830362223</v>
      </c>
      <c r="N105" s="18">
        <f t="shared" si="24"/>
        <v>-8.9628010969509795</v>
      </c>
    </row>
    <row r="106" spans="1:14" x14ac:dyDescent="0.25">
      <c r="A106" s="1" t="s">
        <v>37</v>
      </c>
      <c r="B106" s="1">
        <v>183087.18111611728</v>
      </c>
      <c r="C106" s="1">
        <v>150467.55774557273</v>
      </c>
      <c r="D106" s="1">
        <v>163552.57825498821</v>
      </c>
      <c r="E106" s="1">
        <v>211696.02311998713</v>
      </c>
      <c r="F106" s="1">
        <v>185620.8544297136</v>
      </c>
      <c r="G106" s="5">
        <v>183288.84753857562</v>
      </c>
      <c r="H106" s="5">
        <f t="shared" si="18"/>
        <v>15.62580287132478</v>
      </c>
      <c r="I106" s="5">
        <f t="shared" si="19"/>
        <v>23.36270835443608</v>
      </c>
      <c r="J106" s="18">
        <f t="shared" si="21"/>
        <v>12.067232136700024</v>
      </c>
      <c r="K106" s="5">
        <f t="shared" si="31"/>
        <v>-11.295476217736056</v>
      </c>
      <c r="L106" s="5">
        <f t="shared" si="22"/>
        <v>8.6962403759759823</v>
      </c>
      <c r="M106" s="18">
        <f t="shared" si="23"/>
        <v>-1.2563280663170362</v>
      </c>
      <c r="N106" s="5">
        <f t="shared" si="24"/>
        <v>-9.9525684422930176</v>
      </c>
    </row>
    <row r="107" spans="1:14" x14ac:dyDescent="0.25">
      <c r="A107" s="1" t="s">
        <v>38</v>
      </c>
      <c r="B107" s="1">
        <v>20.402348028847516</v>
      </c>
      <c r="C107" s="1">
        <v>56.747076850549391</v>
      </c>
      <c r="D107" s="1">
        <v>35.905191188577426</v>
      </c>
      <c r="E107" s="1">
        <v>20.515653227498756</v>
      </c>
      <c r="F107" s="1">
        <v>56.913918666000136</v>
      </c>
      <c r="G107" s="5">
        <v>37.528069985639476</v>
      </c>
      <c r="H107" s="5">
        <f t="shared" si="18"/>
        <v>0.55535371953774337</v>
      </c>
      <c r="I107" s="5">
        <f t="shared" si="19"/>
        <v>0.29400953266744967</v>
      </c>
      <c r="J107" s="18">
        <f t="shared" si="21"/>
        <v>4.519900168581592</v>
      </c>
      <c r="K107" s="5">
        <f t="shared" si="31"/>
        <v>4.2258906359141424</v>
      </c>
      <c r="L107" s="5">
        <f t="shared" si="22"/>
        <v>-36.72768152774055</v>
      </c>
      <c r="M107" s="18">
        <f t="shared" si="23"/>
        <v>-34.061700783821777</v>
      </c>
      <c r="N107" s="5">
        <f t="shared" si="24"/>
        <v>2.665980743918773</v>
      </c>
    </row>
    <row r="108" spans="1:14" x14ac:dyDescent="0.25">
      <c r="A108" s="1" t="s">
        <v>39</v>
      </c>
      <c r="B108" s="1">
        <v>774.5165276254852</v>
      </c>
      <c r="C108" s="1">
        <v>1354.8827492705896</v>
      </c>
      <c r="D108" s="1">
        <v>1514.9858634059244</v>
      </c>
      <c r="E108" s="1">
        <v>793.34598994833243</v>
      </c>
      <c r="F108" s="1">
        <v>1413.5821014927349</v>
      </c>
      <c r="G108" s="5">
        <v>1552.0763545971488</v>
      </c>
      <c r="H108" s="5">
        <f t="shared" si="18"/>
        <v>2.4311246630946304</v>
      </c>
      <c r="I108" s="5">
        <f t="shared" si="19"/>
        <v>4.3324304079999987</v>
      </c>
      <c r="J108" s="18">
        <f t="shared" si="21"/>
        <v>2.4482400850816655</v>
      </c>
      <c r="K108" s="5">
        <f t="shared" si="31"/>
        <v>-1.8841903229183332</v>
      </c>
      <c r="L108" s="5">
        <f t="shared" si="22"/>
        <v>11.816750506383489</v>
      </c>
      <c r="M108" s="18">
        <f t="shared" si="23"/>
        <v>9.7973971910202184</v>
      </c>
      <c r="N108" s="5">
        <f t="shared" si="24"/>
        <v>-2.0193533153632703</v>
      </c>
    </row>
    <row r="109" spans="1:14" x14ac:dyDescent="0.25">
      <c r="A109" s="1" t="s">
        <v>40</v>
      </c>
      <c r="B109" s="1">
        <v>14955.745392947343</v>
      </c>
      <c r="C109" s="1">
        <v>12670.163453932899</v>
      </c>
      <c r="D109" s="1">
        <v>16208.838042084741</v>
      </c>
      <c r="E109" s="1">
        <v>16484.022409408732</v>
      </c>
      <c r="F109" s="1">
        <v>15748.093787210853</v>
      </c>
      <c r="G109" s="5">
        <v>20155.767769388462</v>
      </c>
      <c r="H109" s="5">
        <f t="shared" si="18"/>
        <v>10.218661633421998</v>
      </c>
      <c r="I109" s="5">
        <f t="shared" si="19"/>
        <v>24.29274369244656</v>
      </c>
      <c r="J109" s="18">
        <f t="shared" si="21"/>
        <v>24.350479146351422</v>
      </c>
      <c r="K109" s="5">
        <f t="shared" si="31"/>
        <v>5.7735453904861345E-2</v>
      </c>
      <c r="L109" s="5">
        <f t="shared" si="22"/>
        <v>27.929194449763894</v>
      </c>
      <c r="M109" s="18">
        <f t="shared" si="23"/>
        <v>27.988619078184019</v>
      </c>
      <c r="N109" s="5">
        <f t="shared" si="24"/>
        <v>5.9424628420124748E-2</v>
      </c>
    </row>
    <row r="110" spans="1:14" x14ac:dyDescent="0.25">
      <c r="A110" s="1" t="s">
        <v>41</v>
      </c>
      <c r="B110" s="1">
        <v>6398.2753744032734</v>
      </c>
      <c r="C110" s="1">
        <v>11266.340947609018</v>
      </c>
      <c r="D110" s="1">
        <v>13728.094625288537</v>
      </c>
      <c r="E110" s="1">
        <v>6547.2595029432032</v>
      </c>
      <c r="F110" s="1">
        <v>11272.453607695055</v>
      </c>
      <c r="G110" s="5">
        <v>14214.396680461792</v>
      </c>
      <c r="H110" s="5">
        <f t="shared" si="18"/>
        <v>2.3285044769399965</v>
      </c>
      <c r="I110" s="5">
        <f t="shared" si="19"/>
        <v>5.4255947999992671E-2</v>
      </c>
      <c r="J110" s="18">
        <f t="shared" si="21"/>
        <v>3.5423856583668867</v>
      </c>
      <c r="K110" s="5">
        <f t="shared" si="31"/>
        <v>3.488129710366894</v>
      </c>
      <c r="L110" s="5">
        <f t="shared" si="22"/>
        <v>21.8505164110266</v>
      </c>
      <c r="M110" s="18">
        <f t="shared" si="23"/>
        <v>26.098515683918542</v>
      </c>
      <c r="N110" s="5">
        <f t="shared" si="24"/>
        <v>4.247999272891942</v>
      </c>
    </row>
    <row r="111" spans="1:14" x14ac:dyDescent="0.25">
      <c r="A111" s="1" t="s">
        <v>42</v>
      </c>
      <c r="B111" s="1">
        <v>5811.0165947283258</v>
      </c>
      <c r="C111" s="1">
        <v>1878.1968976989845</v>
      </c>
      <c r="D111" s="1">
        <v>2739.7800684892868</v>
      </c>
      <c r="E111" s="1">
        <v>5993.5424169240569</v>
      </c>
      <c r="F111" s="1">
        <v>2239.5992682231968</v>
      </c>
      <c r="G111" s="5">
        <v>2167.826816987139</v>
      </c>
      <c r="H111" s="5">
        <f t="shared" si="18"/>
        <v>3.1410308199999903</v>
      </c>
      <c r="I111" s="5">
        <f t="shared" si="19"/>
        <v>19.241985276781868</v>
      </c>
      <c r="J111" s="18">
        <f t="shared" si="21"/>
        <v>-20.875881903087301</v>
      </c>
      <c r="K111" s="5">
        <f t="shared" si="31"/>
        <v>-40.117867179869165</v>
      </c>
      <c r="L111" s="5">
        <f t="shared" si="22"/>
        <v>45.872888611723539</v>
      </c>
      <c r="M111" s="18">
        <f t="shared" si="23"/>
        <v>-3.2047006022197455</v>
      </c>
      <c r="N111" s="5">
        <f t="shared" si="24"/>
        <v>-49.077589213943284</v>
      </c>
    </row>
    <row r="112" spans="1:14" s="12" customFormat="1" x14ac:dyDescent="0.25">
      <c r="A112" s="11" t="s">
        <v>43</v>
      </c>
      <c r="B112" s="11">
        <f>SUM(B113:B116)</f>
        <v>1968087.8224746459</v>
      </c>
      <c r="C112" s="11">
        <f t="shared" ref="C112:G112" si="33">SUM(C113:C116)</f>
        <v>2020909.3371193134</v>
      </c>
      <c r="D112" s="11">
        <f t="shared" si="33"/>
        <v>1702138.4085385536</v>
      </c>
      <c r="E112" s="11">
        <f t="shared" si="33"/>
        <v>1999209.1130263919</v>
      </c>
      <c r="F112" s="11">
        <f t="shared" si="33"/>
        <v>2259564.7294598185</v>
      </c>
      <c r="G112" s="11">
        <f t="shared" si="33"/>
        <v>1907885.5349929773</v>
      </c>
      <c r="H112" s="18">
        <f t="shared" si="18"/>
        <v>1.5812958241169683</v>
      </c>
      <c r="I112" s="18">
        <f t="shared" si="19"/>
        <v>11.809307224078358</v>
      </c>
      <c r="J112" s="18">
        <f t="shared" si="21"/>
        <v>12.087567346011351</v>
      </c>
      <c r="K112" s="18">
        <f t="shared" si="31"/>
        <v>0.27826012193299299</v>
      </c>
      <c r="L112" s="18">
        <f t="shared" si="22"/>
        <v>-15.773638268956136</v>
      </c>
      <c r="M112" s="18">
        <f t="shared" si="23"/>
        <v>-15.564023897244805</v>
      </c>
      <c r="N112" s="18">
        <f t="shared" si="24"/>
        <v>0.20961437171133035</v>
      </c>
    </row>
    <row r="113" spans="1:14" x14ac:dyDescent="0.25">
      <c r="A113" s="1" t="s">
        <v>44</v>
      </c>
      <c r="B113" s="1">
        <v>1452572.73930194</v>
      </c>
      <c r="C113" s="1">
        <v>1549800.7783355382</v>
      </c>
      <c r="D113" s="1">
        <v>1319535.2854503808</v>
      </c>
      <c r="E113" s="1">
        <v>1479871.9094643525</v>
      </c>
      <c r="F113" s="1">
        <v>1728588.5870396604</v>
      </c>
      <c r="G113" s="5">
        <v>1517102.1639668643</v>
      </c>
      <c r="H113" s="5">
        <f t="shared" si="18"/>
        <v>1.879366824378903</v>
      </c>
      <c r="I113" s="5">
        <f t="shared" si="19"/>
        <v>11.536180082199831</v>
      </c>
      <c r="J113" s="18">
        <f t="shared" si="21"/>
        <v>14.972458917538578</v>
      </c>
      <c r="K113" s="5">
        <f t="shared" si="31"/>
        <v>3.4362788353387472</v>
      </c>
      <c r="L113" s="5">
        <f t="shared" si="22"/>
        <v>-14.857747918571762</v>
      </c>
      <c r="M113" s="18">
        <f t="shared" si="23"/>
        <v>-12.234630302342941</v>
      </c>
      <c r="N113" s="5">
        <f t="shared" si="24"/>
        <v>2.6231176162288214</v>
      </c>
    </row>
    <row r="114" spans="1:14" x14ac:dyDescent="0.25">
      <c r="A114" s="1" t="s">
        <v>45</v>
      </c>
      <c r="B114" s="1">
        <v>4755.3879946682709</v>
      </c>
      <c r="C114" s="1">
        <v>4980.5432022400128</v>
      </c>
      <c r="D114" s="1">
        <v>4195.8983740470012</v>
      </c>
      <c r="E114" s="1">
        <v>5351.2755507733809</v>
      </c>
      <c r="F114" s="1">
        <v>5148.6684107921074</v>
      </c>
      <c r="G114" s="5">
        <v>4377.2821509296718</v>
      </c>
      <c r="H114" s="5">
        <f t="shared" si="18"/>
        <v>12.53078732530799</v>
      </c>
      <c r="I114" s="5">
        <f t="shared" si="19"/>
        <v>3.3756399999999909</v>
      </c>
      <c r="J114" s="18">
        <f t="shared" si="21"/>
        <v>4.3228829850739059</v>
      </c>
      <c r="K114" s="5">
        <f t="shared" si="31"/>
        <v>0.94724298507391502</v>
      </c>
      <c r="L114" s="5">
        <f t="shared" si="22"/>
        <v>-15.754201827626257</v>
      </c>
      <c r="M114" s="18">
        <f t="shared" si="23"/>
        <v>-14.982247803053994</v>
      </c>
      <c r="N114" s="5">
        <f t="shared" si="24"/>
        <v>0.77195402457226336</v>
      </c>
    </row>
    <row r="115" spans="1:14" x14ac:dyDescent="0.25">
      <c r="A115" s="1" t="s">
        <v>46</v>
      </c>
      <c r="B115" s="1">
        <v>214136.57614560649</v>
      </c>
      <c r="C115" s="1">
        <v>175412.53845254681</v>
      </c>
      <c r="D115" s="1">
        <v>160854.79694070198</v>
      </c>
      <c r="E115" s="1">
        <v>214692.3268778607</v>
      </c>
      <c r="F115" s="1">
        <v>171390.89633698092</v>
      </c>
      <c r="G115" s="5">
        <v>160128.07267403978</v>
      </c>
      <c r="H115" s="5">
        <f t="shared" si="18"/>
        <v>0.25953096956043975</v>
      </c>
      <c r="I115" s="5">
        <f t="shared" si="19"/>
        <v>-2.2926765389999937</v>
      </c>
      <c r="J115" s="18">
        <f t="shared" si="21"/>
        <v>-0.45178899260934768</v>
      </c>
      <c r="K115" s="5">
        <f t="shared" si="31"/>
        <v>1.840887546390646</v>
      </c>
      <c r="L115" s="5">
        <f t="shared" si="22"/>
        <v>-8.2991453406182973</v>
      </c>
      <c r="M115" s="18">
        <f t="shared" si="23"/>
        <v>-6.571424681038307</v>
      </c>
      <c r="N115" s="5">
        <f t="shared" si="24"/>
        <v>1.7277206595799903</v>
      </c>
    </row>
    <row r="116" spans="1:14" x14ac:dyDescent="0.25">
      <c r="A116" s="1" t="s">
        <v>47</v>
      </c>
      <c r="B116" s="1">
        <v>296623.1190324311</v>
      </c>
      <c r="C116" s="1">
        <v>290715.47712898831</v>
      </c>
      <c r="D116" s="1">
        <v>217552.42777342387</v>
      </c>
      <c r="E116" s="1">
        <v>299293.60113340552</v>
      </c>
      <c r="F116" s="1">
        <v>354436.5776723852</v>
      </c>
      <c r="G116" s="5">
        <v>226278.01620114359</v>
      </c>
      <c r="H116" s="5">
        <f t="shared" si="18"/>
        <v>0.90029465999998948</v>
      </c>
      <c r="I116" s="5">
        <f t="shared" si="19"/>
        <v>21.918716255730786</v>
      </c>
      <c r="J116" s="18">
        <f t="shared" si="21"/>
        <v>4.0107980025887002</v>
      </c>
      <c r="K116" s="5">
        <f t="shared" si="31"/>
        <v>-17.907918253142086</v>
      </c>
      <c r="L116" s="5">
        <f t="shared" si="22"/>
        <v>-25.166547745616764</v>
      </c>
      <c r="M116" s="18">
        <f t="shared" si="23"/>
        <v>-36.158390398888749</v>
      </c>
      <c r="N116" s="5">
        <f t="shared" si="24"/>
        <v>-10.991842653271984</v>
      </c>
    </row>
    <row r="117" spans="1:14" s="12" customFormat="1" x14ac:dyDescent="0.25">
      <c r="A117" s="11" t="s">
        <v>48</v>
      </c>
      <c r="B117" s="11">
        <v>46992.614396783858</v>
      </c>
      <c r="C117" s="11">
        <v>37077.211616388027</v>
      </c>
      <c r="D117" s="11">
        <v>32719.528130693809</v>
      </c>
      <c r="E117" s="11">
        <v>47132.89085766978</v>
      </c>
      <c r="F117" s="11">
        <v>38366.320942184248</v>
      </c>
      <c r="G117" s="18">
        <v>33646.195014661411</v>
      </c>
      <c r="H117" s="18">
        <f t="shared" si="18"/>
        <v>0.29850746268655914</v>
      </c>
      <c r="I117" s="18">
        <f t="shared" si="19"/>
        <v>3.4768238214182068</v>
      </c>
      <c r="J117" s="18">
        <f t="shared" si="21"/>
        <v>2.8321523472653931</v>
      </c>
      <c r="K117" s="18">
        <f t="shared" si="31"/>
        <v>-0.64467147415281367</v>
      </c>
      <c r="L117" s="18">
        <f t="shared" si="22"/>
        <v>-11.75299677543209</v>
      </c>
      <c r="M117" s="18">
        <f t="shared" si="23"/>
        <v>-12.302784868624183</v>
      </c>
      <c r="N117" s="18">
        <f t="shared" si="24"/>
        <v>-0.54978809319209354</v>
      </c>
    </row>
    <row r="118" spans="1:14" s="12" customFormat="1" x14ac:dyDescent="0.25">
      <c r="A118" s="11" t="s">
        <v>49</v>
      </c>
      <c r="B118" s="11">
        <f>SUM(B119:B120)</f>
        <v>504071.68155869644</v>
      </c>
      <c r="C118" s="11">
        <f t="shared" ref="C118:G118" si="34">SUM(C119:C120)</f>
        <v>542506.43344856251</v>
      </c>
      <c r="D118" s="11">
        <f t="shared" si="34"/>
        <v>479208.91399541142</v>
      </c>
      <c r="E118" s="11">
        <f t="shared" si="34"/>
        <v>571134.16937868053</v>
      </c>
      <c r="F118" s="11">
        <f t="shared" si="34"/>
        <v>549432.73892117408</v>
      </c>
      <c r="G118" s="11">
        <f t="shared" si="34"/>
        <v>456182.57131883851</v>
      </c>
      <c r="H118" s="18">
        <f t="shared" si="18"/>
        <v>13.304156982715764</v>
      </c>
      <c r="I118" s="18">
        <f t="shared" si="19"/>
        <v>1.2767231954435854</v>
      </c>
      <c r="J118" s="18">
        <f t="shared" si="21"/>
        <v>-4.8050739466823478</v>
      </c>
      <c r="K118" s="18">
        <f t="shared" si="31"/>
        <v>-6.0817971421259331</v>
      </c>
      <c r="L118" s="18">
        <f t="shared" si="22"/>
        <v>-11.66760715643248</v>
      </c>
      <c r="M118" s="18">
        <f t="shared" si="23"/>
        <v>-16.972080656393864</v>
      </c>
      <c r="N118" s="18">
        <f t="shared" si="24"/>
        <v>-5.3044734999613841</v>
      </c>
    </row>
    <row r="119" spans="1:14" x14ac:dyDescent="0.25">
      <c r="A119" s="1" t="s">
        <v>50</v>
      </c>
      <c r="B119" s="1">
        <v>437681.16000666539</v>
      </c>
      <c r="C119" s="1">
        <v>457724.86027999199</v>
      </c>
      <c r="D119" s="1">
        <v>417330.64428213955</v>
      </c>
      <c r="E119" s="1">
        <v>492748.00454518257</v>
      </c>
      <c r="F119" s="1">
        <v>461422.16584381857</v>
      </c>
      <c r="G119" s="5">
        <v>393669.38347643649</v>
      </c>
      <c r="H119" s="5">
        <f t="shared" si="18"/>
        <v>12.58149757638154</v>
      </c>
      <c r="I119" s="5">
        <f t="shared" si="19"/>
        <v>0.80775721064503259</v>
      </c>
      <c r="J119" s="18">
        <f t="shared" si="21"/>
        <v>-5.6696677154881243</v>
      </c>
      <c r="K119" s="5">
        <f t="shared" si="31"/>
        <v>-6.4774249261331569</v>
      </c>
      <c r="L119" s="5">
        <f t="shared" si="22"/>
        <v>-8.8249993616565057</v>
      </c>
      <c r="M119" s="18">
        <f t="shared" si="23"/>
        <v>-14.683469365516988</v>
      </c>
      <c r="N119" s="5">
        <f t="shared" si="24"/>
        <v>-5.8584700038604822</v>
      </c>
    </row>
    <row r="120" spans="1:14" x14ac:dyDescent="0.25">
      <c r="A120" s="1" t="s">
        <v>51</v>
      </c>
      <c r="B120" s="1">
        <v>66390.521552031016</v>
      </c>
      <c r="C120" s="1">
        <v>84781.573168570554</v>
      </c>
      <c r="D120" s="1">
        <v>61878.269713271897</v>
      </c>
      <c r="E120" s="1">
        <v>78386.164833497984</v>
      </c>
      <c r="F120" s="1">
        <v>88010.573077355526</v>
      </c>
      <c r="G120" s="5">
        <v>62513.187842402032</v>
      </c>
      <c r="H120" s="5">
        <f t="shared" si="18"/>
        <v>18.068307042995357</v>
      </c>
      <c r="I120" s="5">
        <f t="shared" si="19"/>
        <v>3.8086105130000103</v>
      </c>
      <c r="J120" s="18">
        <f t="shared" si="21"/>
        <v>1.0260760878935127</v>
      </c>
      <c r="K120" s="5">
        <f t="shared" si="31"/>
        <v>-2.7825344251064976</v>
      </c>
      <c r="L120" s="5">
        <f t="shared" si="22"/>
        <v>-27.014482745867664</v>
      </c>
      <c r="M120" s="18">
        <f t="shared" si="23"/>
        <v>-28.970820599637459</v>
      </c>
      <c r="N120" s="5">
        <f t="shared" si="24"/>
        <v>-1.9563378537697957</v>
      </c>
    </row>
    <row r="121" spans="1:14" x14ac:dyDescent="0.25">
      <c r="A121" s="1" t="s">
        <v>52</v>
      </c>
      <c r="B121" s="1">
        <v>1001774.1307010913</v>
      </c>
      <c r="C121" s="1">
        <v>1177497.329164505</v>
      </c>
      <c r="D121" s="1">
        <v>1207994.5361520674</v>
      </c>
      <c r="E121" s="1">
        <v>907593.67921306472</v>
      </c>
      <c r="F121" s="1">
        <v>1131763.5658440522</v>
      </c>
      <c r="G121" s="5">
        <v>1175656.69</v>
      </c>
      <c r="H121" s="5">
        <f t="shared" si="18"/>
        <v>-9.4013658969327114</v>
      </c>
      <c r="I121" s="5">
        <f t="shared" si="19"/>
        <v>-3.8839802170000048</v>
      </c>
      <c r="J121" s="18">
        <f t="shared" si="21"/>
        <v>-2.6769861273608142</v>
      </c>
      <c r="K121" s="5">
        <f t="shared" si="31"/>
        <v>1.2069940896391906</v>
      </c>
      <c r="L121" s="5">
        <f t="shared" si="22"/>
        <v>2.5900022218480645</v>
      </c>
      <c r="M121" s="18">
        <f t="shared" si="23"/>
        <v>3.8782945025459314</v>
      </c>
      <c r="N121" s="5">
        <f t="shared" si="24"/>
        <v>1.2882922806978669</v>
      </c>
    </row>
    <row r="122" spans="1:14" s="12" customFormat="1" x14ac:dyDescent="0.25">
      <c r="A122" s="11" t="s">
        <v>53</v>
      </c>
      <c r="B122" s="11">
        <v>578299.16754764889</v>
      </c>
      <c r="C122" s="11">
        <v>582917.52167533245</v>
      </c>
      <c r="D122" s="11">
        <v>665057.94025427708</v>
      </c>
      <c r="E122" s="11">
        <v>564694.65278227348</v>
      </c>
      <c r="F122" s="11">
        <v>594967.3002278551</v>
      </c>
      <c r="G122" s="18">
        <v>677860.50185978436</v>
      </c>
      <c r="H122" s="18">
        <f t="shared" si="18"/>
        <v>-2.3525046427210095</v>
      </c>
      <c r="I122" s="18">
        <f t="shared" si="19"/>
        <v>2.0671498290000034</v>
      </c>
      <c r="J122" s="18">
        <f t="shared" si="21"/>
        <v>1.9250295095510683</v>
      </c>
      <c r="K122" s="18">
        <f t="shared" si="31"/>
        <v>-0.14212031944893511</v>
      </c>
      <c r="L122" s="18">
        <f t="shared" si="22"/>
        <v>14.091259144667534</v>
      </c>
      <c r="M122" s="18">
        <f t="shared" si="23"/>
        <v>13.932396217436427</v>
      </c>
      <c r="N122" s="18">
        <f t="shared" si="24"/>
        <v>-0.15886292723110707</v>
      </c>
    </row>
    <row r="123" spans="1:14" x14ac:dyDescent="0.25">
      <c r="A123" s="1" t="s">
        <v>54</v>
      </c>
      <c r="B123" s="1">
        <v>3325.3107911168281</v>
      </c>
      <c r="C123" s="1">
        <v>3442.1748415256925</v>
      </c>
      <c r="D123" s="1">
        <v>3793.7835696615289</v>
      </c>
      <c r="E123" s="1">
        <v>3307.920386998579</v>
      </c>
      <c r="F123" s="1">
        <v>3324.8086675264085</v>
      </c>
      <c r="G123" s="5">
        <v>3870.5139288314308</v>
      </c>
      <c r="H123" s="5">
        <f t="shared" si="18"/>
        <v>-0.52297079011999204</v>
      </c>
      <c r="I123" s="5">
        <f t="shared" si="19"/>
        <v>-3.4096517290000072</v>
      </c>
      <c r="J123" s="18">
        <f t="shared" si="21"/>
        <v>2.0225286382572261</v>
      </c>
      <c r="K123" s="5">
        <f t="shared" si="31"/>
        <v>5.4321803672572333</v>
      </c>
      <c r="L123" s="5">
        <f t="shared" si="22"/>
        <v>10.214725989339657</v>
      </c>
      <c r="M123" s="18">
        <f t="shared" si="23"/>
        <v>16.413132780690699</v>
      </c>
      <c r="N123" s="5">
        <f t="shared" si="24"/>
        <v>6.1984067913510419</v>
      </c>
    </row>
    <row r="124" spans="1:14" x14ac:dyDescent="0.25">
      <c r="A124" s="1" t="s">
        <v>55</v>
      </c>
      <c r="B124" s="1">
        <v>364765.95220528112</v>
      </c>
      <c r="C124" s="1">
        <v>400889.27094689646</v>
      </c>
      <c r="D124" s="1">
        <v>369042.18313013797</v>
      </c>
      <c r="E124" s="1">
        <v>358496.19817157456</v>
      </c>
      <c r="F124" s="1">
        <v>380006.76028155012</v>
      </c>
      <c r="G124" s="5">
        <v>365540.65478151088</v>
      </c>
      <c r="H124" s="5">
        <f t="shared" si="18"/>
        <v>-1.7188429994085874</v>
      </c>
      <c r="I124" s="5">
        <f t="shared" si="19"/>
        <v>-5.20904703087266</v>
      </c>
      <c r="J124" s="18">
        <f t="shared" si="21"/>
        <v>-0.94881520560274879</v>
      </c>
      <c r="K124" s="5">
        <f t="shared" si="31"/>
        <v>4.2602318252699112</v>
      </c>
      <c r="L124" s="5">
        <f t="shared" si="22"/>
        <v>-7.9441107868853607</v>
      </c>
      <c r="M124" s="18">
        <f t="shared" si="23"/>
        <v>-3.8068021446042599</v>
      </c>
      <c r="N124" s="5">
        <f t="shared" si="24"/>
        <v>4.1373086422811003</v>
      </c>
    </row>
    <row r="125" spans="1:14" s="12" customFormat="1" x14ac:dyDescent="0.25">
      <c r="A125" s="11" t="s">
        <v>56</v>
      </c>
      <c r="B125" s="11">
        <v>344006.90877725818</v>
      </c>
      <c r="C125" s="11">
        <v>299293.86391657812</v>
      </c>
      <c r="D125" s="11">
        <v>388210.65179644222</v>
      </c>
      <c r="E125" s="11">
        <v>345537.76964031311</v>
      </c>
      <c r="F125" s="11">
        <v>297293.68688240321</v>
      </c>
      <c r="G125" s="18">
        <v>386568.21699992701</v>
      </c>
      <c r="H125" s="18">
        <f t="shared" si="18"/>
        <v>0.44500875534629891</v>
      </c>
      <c r="I125" s="18">
        <f t="shared" si="19"/>
        <v>-0.66829871083906589</v>
      </c>
      <c r="J125" s="18">
        <f t="shared" si="21"/>
        <v>-0.42307824087640666</v>
      </c>
      <c r="K125" s="18">
        <f t="shared" si="31"/>
        <v>0.24522046996265923</v>
      </c>
      <c r="L125" s="18">
        <f t="shared" si="22"/>
        <v>29.708857614484142</v>
      </c>
      <c r="M125" s="18">
        <f t="shared" si="23"/>
        <v>30.029070261702874</v>
      </c>
      <c r="N125" s="18">
        <f t="shared" si="24"/>
        <v>0.32021264721873166</v>
      </c>
    </row>
    <row r="126" spans="1:14" x14ac:dyDescent="0.25">
      <c r="A126" s="1" t="s">
        <v>57</v>
      </c>
      <c r="B126" s="1">
        <v>113100.0313504041</v>
      </c>
      <c r="C126" s="1">
        <v>118310.52268193035</v>
      </c>
      <c r="D126" s="1">
        <v>118263.46954278454</v>
      </c>
      <c r="E126" s="1">
        <v>112685.8526153829</v>
      </c>
      <c r="F126" s="1">
        <v>118789.99640557909</v>
      </c>
      <c r="G126" s="5">
        <v>117455.89355400468</v>
      </c>
      <c r="H126" s="5">
        <f t="shared" si="18"/>
        <v>-0.36620567658199876</v>
      </c>
      <c r="I126" s="5">
        <f t="shared" si="19"/>
        <v>0.40526718400000217</v>
      </c>
      <c r="J126" s="18">
        <f t="shared" si="21"/>
        <v>-0.68286174243155084</v>
      </c>
      <c r="K126" s="5">
        <f t="shared" si="31"/>
        <v>-1.088128926431553</v>
      </c>
      <c r="L126" s="5">
        <f t="shared" si="22"/>
        <v>-3.9770882656231521E-2</v>
      </c>
      <c r="M126" s="18">
        <f t="shared" si="23"/>
        <v>-1.123076767356268</v>
      </c>
      <c r="N126" s="5">
        <f t="shared" si="24"/>
        <v>-1.0833058847000365</v>
      </c>
    </row>
    <row r="127" spans="1:14" x14ac:dyDescent="0.25">
      <c r="A127" s="1" t="s">
        <v>58</v>
      </c>
      <c r="B127" s="1">
        <v>663879.17909934034</v>
      </c>
      <c r="C127" s="1">
        <v>510582.27481505217</v>
      </c>
      <c r="D127" s="1">
        <v>447834.20026735752</v>
      </c>
      <c r="E127" s="1">
        <v>678761.97895104694</v>
      </c>
      <c r="F127" s="1">
        <v>524471.890560837</v>
      </c>
      <c r="G127" s="5">
        <v>460629.46313213912</v>
      </c>
      <c r="H127" s="5">
        <f t="shared" si="18"/>
        <v>2.2417934347477964</v>
      </c>
      <c r="I127" s="5">
        <f t="shared" si="19"/>
        <v>2.7203482045701666</v>
      </c>
      <c r="J127" s="18">
        <f t="shared" si="21"/>
        <v>2.857142857142847</v>
      </c>
      <c r="K127" s="5">
        <f t="shared" si="31"/>
        <v>0.13679465257268042</v>
      </c>
      <c r="L127" s="5">
        <f t="shared" si="22"/>
        <v>-12.289512903757549</v>
      </c>
      <c r="M127" s="18">
        <f t="shared" si="23"/>
        <v>-12.172707170336395</v>
      </c>
      <c r="N127" s="5">
        <f t="shared" si="24"/>
        <v>0.1168057334211543</v>
      </c>
    </row>
    <row r="128" spans="1:14" x14ac:dyDescent="0.25">
      <c r="E128" s="6"/>
      <c r="F128" s="6"/>
      <c r="G128" s="5"/>
      <c r="H128" s="5"/>
    </row>
    <row r="129" spans="1:8" x14ac:dyDescent="0.25">
      <c r="A129" s="3" t="s">
        <v>63</v>
      </c>
      <c r="B129" s="3">
        <v>15797965.830299485</v>
      </c>
      <c r="C129" s="3">
        <v>16334719.267367449</v>
      </c>
      <c r="D129" s="3">
        <v>17760228.168233316</v>
      </c>
      <c r="E129" s="3">
        <v>16106734.857502295</v>
      </c>
      <c r="F129" s="3">
        <v>16580508.070403993</v>
      </c>
      <c r="G129" s="3">
        <v>18081342.102865078</v>
      </c>
      <c r="H129" s="5"/>
    </row>
    <row r="130" spans="1:8" x14ac:dyDescent="0.25">
      <c r="A130" s="3" t="s">
        <v>60</v>
      </c>
      <c r="B130" s="3">
        <v>121691.16311996558</v>
      </c>
      <c r="C130" s="3">
        <v>142705.05381848087</v>
      </c>
      <c r="D130" s="3">
        <v>228722.64282814294</v>
      </c>
      <c r="E130" s="3">
        <v>138262.34371195079</v>
      </c>
      <c r="F130" s="3">
        <v>138117.21191543806</v>
      </c>
      <c r="G130" s="3">
        <v>223784.29611103403</v>
      </c>
      <c r="H130" s="5"/>
    </row>
    <row r="131" spans="1:8" x14ac:dyDescent="0.25">
      <c r="A131" s="3" t="s">
        <v>64</v>
      </c>
      <c r="B131" s="3">
        <v>15919656.993419452</v>
      </c>
      <c r="C131" s="3">
        <v>16477424.32118593</v>
      </c>
      <c r="D131" s="3">
        <v>17988950.811061461</v>
      </c>
      <c r="E131" s="3">
        <v>16244997.201214245</v>
      </c>
      <c r="F131" s="3">
        <v>16718625.28231943</v>
      </c>
      <c r="G131" s="3">
        <v>18305126.39897611</v>
      </c>
      <c r="H131" s="5"/>
    </row>
    <row r="132" spans="1:8" x14ac:dyDescent="0.25">
      <c r="A132" s="3"/>
      <c r="B132" s="3"/>
      <c r="C132" s="3"/>
      <c r="D132" s="3"/>
      <c r="E132" s="3"/>
      <c r="F132" s="3"/>
    </row>
    <row r="133" spans="1:8" x14ac:dyDescent="0.25">
      <c r="C133" s="1">
        <f t="shared" ref="C133:F133" si="35">((C129/B129)-1)*100</f>
        <v>3.3976110774876167</v>
      </c>
      <c r="D133" s="1">
        <f t="shared" si="35"/>
        <v>8.7268650139195714</v>
      </c>
      <c r="E133" s="1">
        <f t="shared" si="35"/>
        <v>-9.3100904733224628</v>
      </c>
      <c r="F133" s="1">
        <f t="shared" si="35"/>
        <v>2.9414603089528146</v>
      </c>
      <c r="G133" s="1">
        <f>((G129/F129)-1)*100</f>
        <v>9.0517976052860263</v>
      </c>
    </row>
    <row r="135" spans="1:8" hidden="1" x14ac:dyDescent="0.25"/>
    <row r="136" spans="1:8" hidden="1" x14ac:dyDescent="0.25">
      <c r="A136" s="3" t="s">
        <v>67</v>
      </c>
    </row>
    <row r="137" spans="1:8" hidden="1" x14ac:dyDescent="0.25"/>
    <row r="138" spans="1:8" hidden="1" x14ac:dyDescent="0.25"/>
    <row r="139" spans="1:8" hidden="1" x14ac:dyDescent="0.25">
      <c r="B139" s="2">
        <v>2017</v>
      </c>
      <c r="C139" s="2"/>
      <c r="D139" s="2"/>
      <c r="E139" s="2">
        <v>2018</v>
      </c>
      <c r="F139" s="2"/>
    </row>
    <row r="140" spans="1:8" hidden="1" x14ac:dyDescent="0.25">
      <c r="B140" s="2" t="s">
        <v>1</v>
      </c>
      <c r="C140" s="2" t="s">
        <v>2</v>
      </c>
      <c r="D140" s="2" t="s">
        <v>3</v>
      </c>
      <c r="E140" s="2" t="s">
        <v>1</v>
      </c>
      <c r="F140" s="2" t="s">
        <v>2</v>
      </c>
      <c r="G140" s="2" t="s">
        <v>3</v>
      </c>
    </row>
    <row r="141" spans="1:8" hidden="1" x14ac:dyDescent="0.25">
      <c r="A141" s="1" t="s">
        <v>6</v>
      </c>
      <c r="F141" s="2"/>
    </row>
    <row r="142" spans="1:8" hidden="1" x14ac:dyDescent="0.25"/>
    <row r="143" spans="1:8" hidden="1" x14ac:dyDescent="0.25">
      <c r="A143" s="1" t="s">
        <v>7</v>
      </c>
    </row>
    <row r="144" spans="1:8" hidden="1" x14ac:dyDescent="0.25">
      <c r="A144" s="1" t="s">
        <v>8</v>
      </c>
      <c r="B144" s="1">
        <v>134.85545647197429</v>
      </c>
      <c r="C144" s="1">
        <v>136.10168633595981</v>
      </c>
      <c r="D144" s="1">
        <v>136.53244005607249</v>
      </c>
      <c r="E144" s="1">
        <v>137.96170468496501</v>
      </c>
      <c r="F144" s="1">
        <v>149.21529256752831</v>
      </c>
      <c r="G144" s="5">
        <v>159.14031806704676</v>
      </c>
      <c r="H144" s="5"/>
    </row>
    <row r="145" spans="1:8" hidden="1" x14ac:dyDescent="0.25">
      <c r="A145" s="1" t="s">
        <v>9</v>
      </c>
      <c r="B145" s="1">
        <v>163.76814816290826</v>
      </c>
      <c r="C145" s="1">
        <v>163.95915269403679</v>
      </c>
      <c r="D145" s="1">
        <v>164.02311786969605</v>
      </c>
      <c r="E145" s="1">
        <v>164.1619710198741</v>
      </c>
      <c r="F145" s="1">
        <v>169.88149335950902</v>
      </c>
      <c r="G145" s="5">
        <v>170.21742668833269</v>
      </c>
      <c r="H145" s="5"/>
    </row>
    <row r="146" spans="1:8" hidden="1" x14ac:dyDescent="0.25">
      <c r="A146" s="1" t="s">
        <v>10</v>
      </c>
      <c r="B146" s="1">
        <v>144.96755428958025</v>
      </c>
      <c r="C146" s="1">
        <v>145.04515839760305</v>
      </c>
      <c r="D146" s="1">
        <v>145.07108182190268</v>
      </c>
      <c r="E146" s="1">
        <v>145.12496487440168</v>
      </c>
      <c r="F146" s="1">
        <v>145.8234880201482</v>
      </c>
      <c r="G146" s="5">
        <v>150.58220327387909</v>
      </c>
      <c r="H146" s="5"/>
    </row>
    <row r="147" spans="1:8" hidden="1" x14ac:dyDescent="0.25">
      <c r="A147" s="1" t="s">
        <v>11</v>
      </c>
      <c r="B147" s="1">
        <v>164.05090735560898</v>
      </c>
      <c r="C147" s="1">
        <v>170.97080922023892</v>
      </c>
      <c r="D147" s="1">
        <v>177.8225664073901</v>
      </c>
      <c r="E147" s="1">
        <v>199.89103221382803</v>
      </c>
      <c r="F147" s="1">
        <v>215.08288075711394</v>
      </c>
      <c r="G147" s="5">
        <v>253.21254238820447</v>
      </c>
      <c r="H147" s="5"/>
    </row>
    <row r="148" spans="1:8" hidden="1" x14ac:dyDescent="0.25">
      <c r="A148" s="1" t="s">
        <v>12</v>
      </c>
      <c r="G148" s="5"/>
      <c r="H148" s="5"/>
    </row>
    <row r="149" spans="1:8" hidden="1" x14ac:dyDescent="0.25">
      <c r="A149" s="1" t="s">
        <v>13</v>
      </c>
      <c r="B149" s="1">
        <v>158.90071483831323</v>
      </c>
      <c r="C149" s="1">
        <v>163.93674146008664</v>
      </c>
      <c r="D149" s="1">
        <v>181.78082598447691</v>
      </c>
      <c r="E149" s="1">
        <v>255.11965932216918</v>
      </c>
      <c r="F149" s="1">
        <v>262.96174868202502</v>
      </c>
      <c r="G149" s="5">
        <v>203.4935828787504</v>
      </c>
      <c r="H149" s="5"/>
    </row>
    <row r="150" spans="1:8" hidden="1" x14ac:dyDescent="0.25">
      <c r="A150" s="1" t="s">
        <v>14</v>
      </c>
      <c r="B150" s="1">
        <v>129.13355584602158</v>
      </c>
      <c r="C150" s="1">
        <v>130.4909115866925</v>
      </c>
      <c r="D150" s="1">
        <v>130.96237018742357</v>
      </c>
      <c r="E150" s="1">
        <v>132.60936453422235</v>
      </c>
      <c r="F150" s="1">
        <v>144.87445507288658</v>
      </c>
      <c r="G150" s="5">
        <v>155.91902563565944</v>
      </c>
      <c r="H150" s="5"/>
    </row>
    <row r="151" spans="1:8" hidden="1" x14ac:dyDescent="0.25">
      <c r="A151" s="1" t="s">
        <v>15</v>
      </c>
      <c r="B151" s="1">
        <v>129.13355584602155</v>
      </c>
      <c r="C151" s="1">
        <v>130.4909115866925</v>
      </c>
      <c r="D151" s="1">
        <v>130.96237018742357</v>
      </c>
      <c r="E151" s="1">
        <v>132.60936453422235</v>
      </c>
      <c r="F151" s="1">
        <v>144.87445507288658</v>
      </c>
      <c r="G151" s="5">
        <v>155.91902563565944</v>
      </c>
      <c r="H151" s="5"/>
    </row>
    <row r="152" spans="1:8" hidden="1" x14ac:dyDescent="0.25">
      <c r="A152" s="1" t="s">
        <v>16</v>
      </c>
      <c r="B152" s="1">
        <v>137.88756410634042</v>
      </c>
      <c r="C152" s="1">
        <v>143.65221052818691</v>
      </c>
      <c r="D152" s="1">
        <v>145.89397616450188</v>
      </c>
      <c r="E152" s="1">
        <v>162.72238782087024</v>
      </c>
      <c r="F152" s="1">
        <v>216.36372585011884</v>
      </c>
      <c r="G152" s="5">
        <v>259.52258917953804</v>
      </c>
      <c r="H152" s="5"/>
    </row>
    <row r="153" spans="1:8" hidden="1" x14ac:dyDescent="0.25">
      <c r="A153" s="1" t="s">
        <v>17</v>
      </c>
      <c r="G153" s="5"/>
      <c r="H153" s="5"/>
    </row>
    <row r="154" spans="1:8" hidden="1" x14ac:dyDescent="0.25">
      <c r="A154" s="1" t="s">
        <v>18</v>
      </c>
      <c r="B154" s="1">
        <v>141.86899028254948</v>
      </c>
      <c r="C154" s="1">
        <v>142.23400571205426</v>
      </c>
      <c r="D154" s="1">
        <v>142.35692945342171</v>
      </c>
      <c r="E154" s="1">
        <v>142.64886295308338</v>
      </c>
      <c r="F154" s="1">
        <v>145.93621401344535</v>
      </c>
      <c r="G154" s="5">
        <v>151.43727175486546</v>
      </c>
      <c r="H154" s="5"/>
    </row>
    <row r="155" spans="1:8" hidden="1" x14ac:dyDescent="0.25">
      <c r="A155" s="1" t="s">
        <v>19</v>
      </c>
      <c r="B155" s="1">
        <v>147.32326500433547</v>
      </c>
      <c r="C155" s="1">
        <v>152.86609725545546</v>
      </c>
      <c r="D155" s="1">
        <v>154.9908917201241</v>
      </c>
      <c r="E155" s="1">
        <v>169.85525543690142</v>
      </c>
      <c r="F155" s="1">
        <v>221.16154016362364</v>
      </c>
      <c r="G155" s="5">
        <v>267.00870035353279</v>
      </c>
      <c r="H155" s="5"/>
    </row>
    <row r="156" spans="1:8" hidden="1" x14ac:dyDescent="0.25">
      <c r="A156" s="1" t="s">
        <v>20</v>
      </c>
      <c r="B156" s="1">
        <v>160.32046007839989</v>
      </c>
      <c r="C156" s="1">
        <v>162.08284942171176</v>
      </c>
      <c r="D156" s="1">
        <v>162.6961206038267</v>
      </c>
      <c r="E156" s="1">
        <v>164.87910177546271</v>
      </c>
      <c r="F156" s="1">
        <v>180.80822716054135</v>
      </c>
      <c r="G156" s="5">
        <v>194.11201403800305</v>
      </c>
      <c r="H156" s="5"/>
    </row>
    <row r="157" spans="1:8" hidden="1" x14ac:dyDescent="0.25">
      <c r="A157" s="1" t="s">
        <v>21</v>
      </c>
      <c r="B157" s="1">
        <v>161.83521450543265</v>
      </c>
      <c r="C157" s="1">
        <v>165.01815603436961</v>
      </c>
      <c r="D157" s="1">
        <v>166.16246833869471</v>
      </c>
      <c r="E157" s="1">
        <v>171.56660245206521</v>
      </c>
      <c r="F157" s="1">
        <v>200.50201916150274</v>
      </c>
      <c r="G157" s="5">
        <v>222.46871620136233</v>
      </c>
      <c r="H157" s="5"/>
    </row>
    <row r="158" spans="1:8" hidden="1" x14ac:dyDescent="0.25">
      <c r="A158" s="1" t="s">
        <v>22</v>
      </c>
      <c r="B158" s="1">
        <v>152.49131960170675</v>
      </c>
      <c r="C158" s="1">
        <v>154.09263683771309</v>
      </c>
      <c r="D158" s="1">
        <v>154.64881028925788</v>
      </c>
      <c r="E158" s="1">
        <v>156.59096599123075</v>
      </c>
      <c r="F158" s="1">
        <v>171.06041810237801</v>
      </c>
      <c r="G158" s="5">
        <v>183.65369801731336</v>
      </c>
      <c r="H158" s="5"/>
    </row>
    <row r="159" spans="1:8" hidden="1" x14ac:dyDescent="0.25">
      <c r="A159" s="1" t="s">
        <v>23</v>
      </c>
      <c r="B159" s="1">
        <v>161.53533490384814</v>
      </c>
      <c r="C159" s="1">
        <v>166.85889573519606</v>
      </c>
      <c r="D159" s="1">
        <v>168.86669826614272</v>
      </c>
      <c r="E159" s="1">
        <v>181.75378137534369</v>
      </c>
      <c r="F159" s="1">
        <v>230.76378414792737</v>
      </c>
      <c r="G159" s="5">
        <v>269.20753330891495</v>
      </c>
      <c r="H159" s="5"/>
    </row>
    <row r="160" spans="1:8" hidden="1" x14ac:dyDescent="0.25">
      <c r="A160" s="1" t="s">
        <v>24</v>
      </c>
      <c r="B160" s="1">
        <v>143.30469883563038</v>
      </c>
      <c r="C160" s="1">
        <v>146.0037186907804</v>
      </c>
      <c r="D160" s="1">
        <v>146.97106387711221</v>
      </c>
      <c r="E160" s="1">
        <v>151.4334491775281</v>
      </c>
      <c r="F160" s="1">
        <v>175.95385366839977</v>
      </c>
      <c r="G160" s="5">
        <v>195.89791478344162</v>
      </c>
      <c r="H160" s="5"/>
    </row>
    <row r="161" spans="1:8" hidden="1" x14ac:dyDescent="0.25">
      <c r="A161" s="1" t="s">
        <v>25</v>
      </c>
      <c r="B161" s="1">
        <v>169.25078927440188</v>
      </c>
      <c r="C161" s="1">
        <v>174.58147072201825</v>
      </c>
      <c r="D161" s="1">
        <v>176.58163562838183</v>
      </c>
      <c r="E161" s="1">
        <v>189.05510867964409</v>
      </c>
      <c r="F161" s="1">
        <v>238.05241923762779</v>
      </c>
      <c r="G161" s="5">
        <v>276.41407597654859</v>
      </c>
      <c r="H161" s="5"/>
    </row>
    <row r="162" spans="1:8" hidden="1" x14ac:dyDescent="0.25">
      <c r="A162" s="1" t="s">
        <v>26</v>
      </c>
      <c r="B162" s="1">
        <v>144.95679207762944</v>
      </c>
      <c r="C162" s="1">
        <v>147.02775141083703</v>
      </c>
      <c r="D162" s="1">
        <v>147.75747388851099</v>
      </c>
      <c r="E162" s="1">
        <v>150.68172674534489</v>
      </c>
      <c r="F162" s="1">
        <v>169.4364230710344</v>
      </c>
      <c r="G162" s="5">
        <v>184.65689761797469</v>
      </c>
      <c r="H162" s="5"/>
    </row>
    <row r="163" spans="1:8" hidden="1" x14ac:dyDescent="0.25">
      <c r="A163" s="1" t="s">
        <v>27</v>
      </c>
      <c r="B163" s="1">
        <v>140.77884732761945</v>
      </c>
      <c r="C163" s="1">
        <v>144.05869882245338</v>
      </c>
      <c r="D163" s="1">
        <v>145.25366974954898</v>
      </c>
      <c r="E163" s="1">
        <v>151.46148200151794</v>
      </c>
      <c r="F163" s="1">
        <v>181.36785476609074</v>
      </c>
      <c r="G163" s="5">
        <v>204.6490466248367</v>
      </c>
      <c r="H163" s="5"/>
    </row>
    <row r="164" spans="1:8" hidden="1" x14ac:dyDescent="0.25">
      <c r="A164" s="1" t="s">
        <v>28</v>
      </c>
      <c r="B164" s="1">
        <v>141.37791598744744</v>
      </c>
      <c r="C164" s="1">
        <v>143.3037778015937</v>
      </c>
      <c r="D164" s="1">
        <v>143.98067103609517</v>
      </c>
      <c r="E164" s="1">
        <v>146.63249214923405</v>
      </c>
      <c r="F164" s="1">
        <v>164.06588251479505</v>
      </c>
      <c r="G164" s="5">
        <v>178.45701060428024</v>
      </c>
      <c r="H164" s="5"/>
    </row>
    <row r="165" spans="1:8" hidden="1" x14ac:dyDescent="0.25">
      <c r="A165" s="1" t="s">
        <v>29</v>
      </c>
      <c r="B165" s="1">
        <v>192.16859883248409</v>
      </c>
      <c r="C165" s="1">
        <v>203.85257253274222</v>
      </c>
      <c r="D165" s="1">
        <v>208.68962761455515</v>
      </c>
      <c r="E165" s="1">
        <v>255.99641102798122</v>
      </c>
      <c r="F165" s="1">
        <v>367.83574074579133</v>
      </c>
      <c r="G165" s="5">
        <v>467.07451176950985</v>
      </c>
      <c r="H165" s="5"/>
    </row>
    <row r="166" spans="1:8" hidden="1" x14ac:dyDescent="0.25">
      <c r="A166" s="1" t="s">
        <v>30</v>
      </c>
      <c r="B166" s="1">
        <v>139.86773429222987</v>
      </c>
      <c r="C166" s="1">
        <v>141.4717285804027</v>
      </c>
      <c r="D166" s="1">
        <v>142.03089591166855</v>
      </c>
      <c r="E166" s="1">
        <v>144.0576807271369</v>
      </c>
      <c r="F166" s="1">
        <v>158.55898674662811</v>
      </c>
      <c r="G166" s="5">
        <v>170.95091446596419</v>
      </c>
      <c r="H166" s="5"/>
    </row>
    <row r="167" spans="1:8" hidden="1" x14ac:dyDescent="0.25">
      <c r="A167" s="1" t="s">
        <v>31</v>
      </c>
      <c r="B167" s="1">
        <v>242.91960179617158</v>
      </c>
      <c r="C167" s="1">
        <v>246.687722389014</v>
      </c>
      <c r="D167" s="1">
        <v>248.02159563730743</v>
      </c>
      <c r="E167" s="1">
        <v>253.58636647021356</v>
      </c>
      <c r="F167" s="1">
        <v>287.73804097374585</v>
      </c>
      <c r="G167" s="5">
        <v>315.54030199443378</v>
      </c>
      <c r="H167" s="5"/>
    </row>
    <row r="168" spans="1:8" hidden="1" x14ac:dyDescent="0.25">
      <c r="A168" s="1" t="s">
        <v>32</v>
      </c>
      <c r="B168" s="1">
        <v>148.95754559569954</v>
      </c>
      <c r="C168" s="1">
        <v>151.56515392401099</v>
      </c>
      <c r="D168" s="1">
        <v>152.49513198397119</v>
      </c>
      <c r="E168" s="1">
        <v>156.62191301535643</v>
      </c>
      <c r="F168" s="1">
        <v>180.2884630928182</v>
      </c>
      <c r="G168" s="5">
        <v>197.67552523775726</v>
      </c>
      <c r="H168" s="5"/>
    </row>
    <row r="169" spans="1:8" hidden="1" x14ac:dyDescent="0.25">
      <c r="A169" s="1" t="s">
        <v>33</v>
      </c>
      <c r="B169" s="1">
        <v>163.10378909301994</v>
      </c>
      <c r="C169" s="1">
        <v>167.92632884618379</v>
      </c>
      <c r="D169" s="1">
        <v>169.72349313585644</v>
      </c>
      <c r="E169" s="1">
        <v>180.49591713550848</v>
      </c>
      <c r="F169" s="1">
        <v>224.73267803708922</v>
      </c>
      <c r="G169" s="5">
        <v>257.73281314210863</v>
      </c>
      <c r="H169" s="5"/>
    </row>
    <row r="170" spans="1:8" hidden="1" x14ac:dyDescent="0.25">
      <c r="A170" s="1" t="s">
        <v>34</v>
      </c>
      <c r="B170" s="1">
        <v>186.43125023963941</v>
      </c>
      <c r="C170" s="1">
        <v>186.83394174015703</v>
      </c>
      <c r="D170" s="1">
        <v>186.9693317830961</v>
      </c>
      <c r="E170" s="1">
        <v>187.28278484743609</v>
      </c>
      <c r="F170" s="1">
        <v>190.90900784044175</v>
      </c>
      <c r="G170" s="5">
        <v>192.14877225037156</v>
      </c>
      <c r="H170" s="5"/>
    </row>
    <row r="171" spans="1:8" hidden="1" x14ac:dyDescent="0.25">
      <c r="A171" s="1" t="s">
        <v>35</v>
      </c>
      <c r="B171" s="1">
        <v>159.36308044347703</v>
      </c>
      <c r="C171" s="1">
        <v>161.43480048924224</v>
      </c>
      <c r="D171" s="1">
        <v>162.16124475182181</v>
      </c>
      <c r="E171" s="1">
        <v>164.94598067553966</v>
      </c>
      <c r="F171" s="1">
        <v>183.69258040626463</v>
      </c>
      <c r="G171" s="5">
        <v>190.95012675297403</v>
      </c>
      <c r="H171" s="5"/>
    </row>
    <row r="172" spans="1:8" hidden="1" x14ac:dyDescent="0.25">
      <c r="A172" s="1" t="s">
        <v>36</v>
      </c>
      <c r="G172" s="5"/>
      <c r="H172" s="5"/>
    </row>
    <row r="173" spans="1:8" hidden="1" x14ac:dyDescent="0.25">
      <c r="A173" s="1" t="s">
        <v>37</v>
      </c>
      <c r="B173" s="1">
        <v>216.62891126050621</v>
      </c>
      <c r="C173" s="1">
        <v>219.55340156252316</v>
      </c>
      <c r="D173" s="1">
        <v>220.58081327125259</v>
      </c>
      <c r="E173" s="1">
        <v>224.58887220848646</v>
      </c>
      <c r="F173" s="1">
        <v>251.0601016631457</v>
      </c>
      <c r="G173" s="5">
        <v>261.36592059308521</v>
      </c>
      <c r="H173" s="5"/>
    </row>
    <row r="174" spans="1:8" hidden="1" x14ac:dyDescent="0.25">
      <c r="A174" s="1" t="s">
        <v>38</v>
      </c>
      <c r="B174" s="1">
        <v>185.6262112101119</v>
      </c>
      <c r="C174" s="1">
        <v>185.90465052692707</v>
      </c>
      <c r="D174" s="1">
        <v>185.99802044155601</v>
      </c>
      <c r="E174" s="1">
        <v>186.2052426685045</v>
      </c>
      <c r="F174" s="1">
        <v>188.71211862007644</v>
      </c>
      <c r="G174" s="5">
        <v>189.56259759757089</v>
      </c>
      <c r="H174" s="5"/>
    </row>
    <row r="175" spans="1:8" hidden="1" x14ac:dyDescent="0.25">
      <c r="A175" s="1" t="s">
        <v>39</v>
      </c>
      <c r="B175" s="1">
        <v>198.39172367276831</v>
      </c>
      <c r="C175" s="1">
        <v>198.68931125827748</v>
      </c>
      <c r="D175" s="1">
        <v>198.78910222088803</v>
      </c>
      <c r="E175" s="1">
        <v>199.01057511805925</v>
      </c>
      <c r="F175" s="1">
        <v>201.68984890069993</v>
      </c>
      <c r="G175" s="5">
        <v>202.59881530793646</v>
      </c>
      <c r="H175" s="5"/>
    </row>
    <row r="176" spans="1:8" hidden="1" x14ac:dyDescent="0.25">
      <c r="A176" s="1" t="s">
        <v>40</v>
      </c>
      <c r="B176" s="1">
        <v>170.45431616785763</v>
      </c>
      <c r="C176" s="1">
        <v>172.92590375229153</v>
      </c>
      <c r="D176" s="1">
        <v>173.79749257202485</v>
      </c>
      <c r="E176" s="1">
        <v>177.3152848811209</v>
      </c>
      <c r="F176" s="1">
        <v>199.70115090556033</v>
      </c>
      <c r="G176" s="5">
        <v>208.51472128480708</v>
      </c>
      <c r="H176" s="5"/>
    </row>
    <row r="177" spans="1:8" hidden="1" x14ac:dyDescent="0.25">
      <c r="A177" s="1" t="s">
        <v>41</v>
      </c>
      <c r="B177" s="1">
        <v>185.6262112101119</v>
      </c>
      <c r="C177" s="1">
        <v>185.90465052692707</v>
      </c>
      <c r="D177" s="1">
        <v>184.68967970127383</v>
      </c>
      <c r="E177" s="1">
        <v>184.83645606843322</v>
      </c>
      <c r="F177" s="1">
        <v>186.66268351649023</v>
      </c>
      <c r="G177" s="5">
        <v>187.27934820608388</v>
      </c>
      <c r="H177" s="5"/>
    </row>
    <row r="178" spans="1:8" hidden="1" x14ac:dyDescent="0.25">
      <c r="A178" s="1" t="s">
        <v>42</v>
      </c>
      <c r="B178" s="1">
        <v>138.14267373318677</v>
      </c>
      <c r="C178" s="1">
        <v>138.30844494166658</v>
      </c>
      <c r="D178" s="1">
        <v>138.36396721857002</v>
      </c>
      <c r="E178" s="1">
        <v>138.48476559156367</v>
      </c>
      <c r="F178" s="1">
        <v>139.97713740815209</v>
      </c>
      <c r="G178" s="5">
        <v>140.48166004593557</v>
      </c>
      <c r="H178" s="5"/>
    </row>
    <row r="179" spans="1:8" hidden="1" x14ac:dyDescent="0.25">
      <c r="A179" s="1" t="s">
        <v>43</v>
      </c>
      <c r="G179" s="5"/>
      <c r="H179" s="5"/>
    </row>
    <row r="180" spans="1:8" hidden="1" x14ac:dyDescent="0.25">
      <c r="A180" s="1" t="s">
        <v>44</v>
      </c>
      <c r="B180" s="1">
        <v>144.10849259514507</v>
      </c>
      <c r="C180" s="1">
        <v>144.31024448477828</v>
      </c>
      <c r="D180" s="1">
        <v>144.37787167424631</v>
      </c>
      <c r="E180" s="1">
        <v>144.52697700549513</v>
      </c>
      <c r="F180" s="1">
        <v>146.34336370622228</v>
      </c>
      <c r="G180" s="5">
        <v>146.95886673433321</v>
      </c>
      <c r="H180" s="5"/>
    </row>
    <row r="181" spans="1:8" hidden="1" x14ac:dyDescent="0.25">
      <c r="A181" s="1" t="s">
        <v>45</v>
      </c>
      <c r="B181" s="1">
        <v>170.97191485993656</v>
      </c>
      <c r="C181" s="1">
        <v>174.74858168086189</v>
      </c>
      <c r="D181" s="1">
        <v>174.81404008349418</v>
      </c>
      <c r="E181" s="1">
        <v>174.95569253496376</v>
      </c>
      <c r="F181" s="1">
        <v>176.71565952254875</v>
      </c>
      <c r="G181" s="5">
        <v>177.31008940318722</v>
      </c>
      <c r="H181" s="5"/>
    </row>
    <row r="182" spans="1:8" hidden="1" x14ac:dyDescent="0.25">
      <c r="A182" s="1" t="s">
        <v>46</v>
      </c>
      <c r="B182" s="1">
        <v>170.97191485993656</v>
      </c>
      <c r="C182" s="1">
        <v>171.06594941310948</v>
      </c>
      <c r="D182" s="1">
        <v>171.09736321967893</v>
      </c>
      <c r="E182" s="1">
        <v>171.16272582325576</v>
      </c>
      <c r="F182" s="1">
        <v>172.00914418873924</v>
      </c>
      <c r="G182" s="5">
        <v>172.29311540356707</v>
      </c>
      <c r="H182" s="5"/>
    </row>
    <row r="183" spans="1:8" hidden="1" x14ac:dyDescent="0.25">
      <c r="A183" s="1" t="s">
        <v>47</v>
      </c>
      <c r="B183" s="1">
        <v>170.97191485993656</v>
      </c>
      <c r="C183" s="1">
        <v>171.06594941310951</v>
      </c>
      <c r="D183" s="1">
        <v>171.09736321967893</v>
      </c>
      <c r="E183" s="1">
        <v>171.16272582325576</v>
      </c>
      <c r="F183" s="1">
        <v>172.00914418873927</v>
      </c>
      <c r="G183" s="5">
        <v>172.2931154035671</v>
      </c>
      <c r="H183" s="5"/>
    </row>
    <row r="184" spans="1:8" hidden="1" x14ac:dyDescent="0.25">
      <c r="A184" s="1" t="s">
        <v>48</v>
      </c>
      <c r="B184" s="1">
        <v>170.97191485993653</v>
      </c>
      <c r="C184" s="1">
        <v>171.06594941310951</v>
      </c>
      <c r="D184" s="1">
        <v>171.09736321967887</v>
      </c>
      <c r="E184" s="1">
        <v>171.16272582325576</v>
      </c>
      <c r="F184" s="1">
        <v>172.00914418873927</v>
      </c>
      <c r="G184" s="5">
        <v>172.29311540356707</v>
      </c>
      <c r="H184" s="5"/>
    </row>
    <row r="185" spans="1:8" hidden="1" x14ac:dyDescent="0.25">
      <c r="A185" s="1" t="s">
        <v>49</v>
      </c>
      <c r="G185" s="5"/>
      <c r="H185" s="5"/>
    </row>
    <row r="186" spans="1:8" hidden="1" x14ac:dyDescent="0.25">
      <c r="A186" s="1" t="s">
        <v>50</v>
      </c>
      <c r="B186" s="1">
        <v>186.43125023963944</v>
      </c>
      <c r="C186" s="1">
        <v>186.833941740157</v>
      </c>
      <c r="D186" s="1">
        <v>186.96933178309612</v>
      </c>
      <c r="E186" s="1">
        <v>187.28278484743609</v>
      </c>
      <c r="F186" s="1">
        <v>190.90900784044172</v>
      </c>
      <c r="G186" s="5">
        <v>192.14877225037159</v>
      </c>
      <c r="H186" s="5"/>
    </row>
    <row r="187" spans="1:8" hidden="1" x14ac:dyDescent="0.25">
      <c r="A187" s="1" t="s">
        <v>51</v>
      </c>
      <c r="B187" s="1">
        <v>186.43125023963944</v>
      </c>
      <c r="C187" s="1">
        <v>186.833941740157</v>
      </c>
      <c r="D187" s="1">
        <v>186.96933178309612</v>
      </c>
      <c r="E187" s="1">
        <v>187.28278484743609</v>
      </c>
      <c r="F187" s="1">
        <v>190.90900784044175</v>
      </c>
      <c r="G187" s="5">
        <v>192.14877225037159</v>
      </c>
      <c r="H187" s="5"/>
    </row>
    <row r="188" spans="1:8" hidden="1" x14ac:dyDescent="0.25">
      <c r="A188" s="1" t="s">
        <v>52</v>
      </c>
      <c r="B188" s="1">
        <v>182.04209729473439</v>
      </c>
      <c r="C188" s="1">
        <v>182.95230778120805</v>
      </c>
      <c r="D188" s="1">
        <v>183.26177681826758</v>
      </c>
      <c r="E188" s="1">
        <v>184.10438946285774</v>
      </c>
      <c r="F188" s="1">
        <v>192.30851295830621</v>
      </c>
      <c r="G188" s="5">
        <v>195.20758782971674</v>
      </c>
      <c r="H188" s="5"/>
    </row>
    <row r="189" spans="1:8" hidden="1" x14ac:dyDescent="0.25">
      <c r="A189" s="1" t="s">
        <v>53</v>
      </c>
      <c r="B189" s="1">
        <v>186.43125023963941</v>
      </c>
      <c r="C189" s="1">
        <v>186.83394174015703</v>
      </c>
      <c r="D189" s="1">
        <v>186.96933178309612</v>
      </c>
      <c r="E189" s="1">
        <v>187.28278484743609</v>
      </c>
      <c r="F189" s="1">
        <v>190.90900784044175</v>
      </c>
      <c r="G189" s="5">
        <v>192.14877225037159</v>
      </c>
      <c r="H189" s="5"/>
    </row>
    <row r="190" spans="1:8" hidden="1" x14ac:dyDescent="0.25">
      <c r="A190" s="1" t="s">
        <v>54</v>
      </c>
      <c r="B190" s="1">
        <v>186.43125023963944</v>
      </c>
      <c r="C190" s="1">
        <v>186.83394174015703</v>
      </c>
      <c r="D190" s="1">
        <v>186.9693317830961</v>
      </c>
      <c r="E190" s="1">
        <v>187.28278484743609</v>
      </c>
      <c r="F190" s="1">
        <v>190.90900784044172</v>
      </c>
      <c r="G190" s="5">
        <v>192.14877225037156</v>
      </c>
      <c r="H190" s="5"/>
    </row>
    <row r="191" spans="1:8" hidden="1" x14ac:dyDescent="0.25">
      <c r="A191" s="1" t="s">
        <v>55</v>
      </c>
      <c r="B191" s="1">
        <v>186.43125023963944</v>
      </c>
      <c r="C191" s="1">
        <v>186.833941740157</v>
      </c>
      <c r="D191" s="1">
        <v>186.96933178309607</v>
      </c>
      <c r="E191" s="1">
        <v>187.28278484743609</v>
      </c>
      <c r="F191" s="1">
        <v>190.90900784044172</v>
      </c>
      <c r="G191" s="5">
        <v>192.14877225037162</v>
      </c>
      <c r="H191" s="5"/>
    </row>
    <row r="192" spans="1:8" hidden="1" x14ac:dyDescent="0.25">
      <c r="A192" s="1" t="s">
        <v>56</v>
      </c>
      <c r="B192" s="1">
        <v>170.86521883725399</v>
      </c>
      <c r="C192" s="1">
        <v>171.73663145332404</v>
      </c>
      <c r="D192" s="1">
        <v>172.03302541277586</v>
      </c>
      <c r="E192" s="1">
        <v>172.84425115563963</v>
      </c>
      <c r="F192" s="1">
        <v>180.69896707048079</v>
      </c>
      <c r="G192" s="5">
        <v>183.47778517695838</v>
      </c>
      <c r="H192" s="5"/>
    </row>
    <row r="193" spans="1:8" hidden="1" x14ac:dyDescent="0.25">
      <c r="A193" s="1" t="s">
        <v>57</v>
      </c>
      <c r="B193" s="1">
        <v>164.67179206841323</v>
      </c>
      <c r="C193" s="1">
        <v>165.46221667034163</v>
      </c>
      <c r="D193" s="1">
        <v>165.73074823163191</v>
      </c>
      <c r="E193" s="1">
        <v>166.45425547699233</v>
      </c>
      <c r="F193" s="1">
        <v>173.57816870431586</v>
      </c>
      <c r="G193" s="5">
        <v>176.0897112530356</v>
      </c>
      <c r="H193" s="5"/>
    </row>
    <row r="194" spans="1:8" hidden="1" x14ac:dyDescent="0.25">
      <c r="A194" s="1" t="s">
        <v>58</v>
      </c>
      <c r="B194" s="1">
        <v>186.43125023963944</v>
      </c>
      <c r="C194" s="1">
        <v>186.83394174015703</v>
      </c>
      <c r="D194" s="1">
        <v>186.9693317830961</v>
      </c>
      <c r="E194" s="1">
        <v>187.28278484743609</v>
      </c>
      <c r="F194" s="1">
        <v>190.90900784044172</v>
      </c>
      <c r="G194" s="5">
        <v>192.14877225037159</v>
      </c>
      <c r="H194" s="5"/>
    </row>
    <row r="195" spans="1:8" hidden="1" x14ac:dyDescent="0.25">
      <c r="G195" s="5"/>
      <c r="H195" s="5"/>
    </row>
    <row r="196" spans="1:8" hidden="1" x14ac:dyDescent="0.25">
      <c r="A196" s="3" t="s">
        <v>76</v>
      </c>
      <c r="B196" s="3">
        <v>164.75764228355172</v>
      </c>
      <c r="C196" s="3">
        <v>165.47728812495674</v>
      </c>
      <c r="D196" s="3">
        <v>165.41270614743175</v>
      </c>
      <c r="E196" s="3">
        <v>176.72310534228518</v>
      </c>
      <c r="F196" s="3">
        <v>185.15456023417801</v>
      </c>
      <c r="G196" s="3">
        <v>184.54409494984057</v>
      </c>
      <c r="H196" s="5"/>
    </row>
    <row r="197" spans="1:8" hidden="1" x14ac:dyDescent="0.25"/>
    <row r="198" spans="1:8" hidden="1" x14ac:dyDescent="0.25"/>
    <row r="200" spans="1:8" x14ac:dyDescent="0.25">
      <c r="A200" s="3" t="s">
        <v>68</v>
      </c>
    </row>
    <row r="203" spans="1:8" x14ac:dyDescent="0.25">
      <c r="B203" s="2">
        <v>2017</v>
      </c>
      <c r="C203" s="2"/>
      <c r="D203" s="2"/>
      <c r="E203" s="2">
        <v>2018</v>
      </c>
    </row>
    <row r="204" spans="1:8" x14ac:dyDescent="0.25">
      <c r="B204" s="2" t="s">
        <v>1</v>
      </c>
      <c r="C204" s="2" t="s">
        <v>2</v>
      </c>
      <c r="D204" s="2" t="s">
        <v>3</v>
      </c>
      <c r="E204" s="3" t="s">
        <v>1</v>
      </c>
      <c r="F204" s="3" t="s">
        <v>2</v>
      </c>
      <c r="G204" s="3" t="s">
        <v>3</v>
      </c>
    </row>
    <row r="205" spans="1:8" x14ac:dyDescent="0.25">
      <c r="A205" s="1" t="s">
        <v>6</v>
      </c>
    </row>
    <row r="206" spans="1:8" x14ac:dyDescent="0.25">
      <c r="A206" s="1" t="s">
        <v>7</v>
      </c>
      <c r="B206" s="1">
        <f>SUM(B207:B210)</f>
        <v>18.004293166918355</v>
      </c>
      <c r="C206" s="1">
        <f t="shared" ref="C206:D206" si="36">SUM(C207:C210)</f>
        <v>19.275245171709475</v>
      </c>
      <c r="D206" s="1">
        <f t="shared" si="36"/>
        <v>24.502314677615672</v>
      </c>
      <c r="E206" s="5">
        <f t="shared" ref="E206:F206" si="37">SUM(E207:E210)</f>
        <v>17.417798660788044</v>
      </c>
      <c r="F206" s="5">
        <f t="shared" si="37"/>
        <v>18.777401270577716</v>
      </c>
      <c r="G206" s="5">
        <f>SUM(G207:G210)</f>
        <v>25.523313875656044</v>
      </c>
    </row>
    <row r="207" spans="1:8" x14ac:dyDescent="0.25">
      <c r="A207" s="1" t="s">
        <v>8</v>
      </c>
      <c r="B207" s="1">
        <v>15.250733684975662</v>
      </c>
      <c r="C207" s="1">
        <v>16.75947634554894</v>
      </c>
      <c r="D207" s="1">
        <v>22.250178050137659</v>
      </c>
      <c r="E207" s="1">
        <v>14.759385235080272</v>
      </c>
      <c r="F207" s="1">
        <v>16.418920270552434</v>
      </c>
      <c r="G207" s="5">
        <v>23.259969481860324</v>
      </c>
      <c r="H207" s="5"/>
    </row>
    <row r="208" spans="1:8" x14ac:dyDescent="0.25">
      <c r="A208" s="1" t="s">
        <v>9</v>
      </c>
      <c r="B208" s="1">
        <v>1.8743823845000804</v>
      </c>
      <c r="C208" s="1">
        <v>1.7543812393658209</v>
      </c>
      <c r="D208" s="1">
        <v>1.5850213627308625</v>
      </c>
      <c r="E208" s="1">
        <v>1.6862794130620555</v>
      </c>
      <c r="F208" s="1">
        <v>1.5692273926305542</v>
      </c>
      <c r="G208" s="5">
        <v>1.4852710704041976</v>
      </c>
      <c r="H208" s="5"/>
    </row>
    <row r="209" spans="1:8" x14ac:dyDescent="0.25">
      <c r="A209" s="1" t="s">
        <v>10</v>
      </c>
      <c r="B209" s="1">
        <v>0.22377202736996418</v>
      </c>
      <c r="C209" s="1">
        <v>0.24779708852596685</v>
      </c>
      <c r="D209" s="1">
        <v>0.20634227399193705</v>
      </c>
      <c r="E209" s="1">
        <v>0.2108747567289555</v>
      </c>
      <c r="F209" s="1">
        <v>0.22804128538053439</v>
      </c>
      <c r="G209" s="5">
        <v>0.19558823227225863</v>
      </c>
      <c r="H209" s="5"/>
    </row>
    <row r="210" spans="1:8" x14ac:dyDescent="0.25">
      <c r="A210" s="1" t="s">
        <v>11</v>
      </c>
      <c r="B210" s="1">
        <v>0.65540507007264681</v>
      </c>
      <c r="C210" s="1">
        <v>0.51359049826874792</v>
      </c>
      <c r="D210" s="1">
        <v>0.46077299075521505</v>
      </c>
      <c r="E210" s="1">
        <v>0.76125925591676324</v>
      </c>
      <c r="F210" s="1">
        <v>0.56121232201419269</v>
      </c>
      <c r="G210" s="5">
        <v>0.58248509111926183</v>
      </c>
      <c r="H210" s="5"/>
    </row>
    <row r="211" spans="1:8" x14ac:dyDescent="0.25">
      <c r="A211" s="1" t="s">
        <v>12</v>
      </c>
      <c r="B211" s="1">
        <f>SUM(B212:B215)</f>
        <v>8.2745551378016042</v>
      </c>
      <c r="C211" s="1">
        <f t="shared" ref="C211:G211" si="38">SUM(C212:C215)</f>
        <v>9.0847942335816292</v>
      </c>
      <c r="D211" s="1">
        <f t="shared" si="38"/>
        <v>10.942405136374999</v>
      </c>
      <c r="E211" s="1">
        <f t="shared" si="38"/>
        <v>13.923663875903287</v>
      </c>
      <c r="F211" s="1">
        <f t="shared" si="38"/>
        <v>12.31851659090508</v>
      </c>
      <c r="G211" s="1">
        <f t="shared" si="38"/>
        <v>10.553150953197189</v>
      </c>
      <c r="H211" s="5"/>
    </row>
    <row r="212" spans="1:8" x14ac:dyDescent="0.25">
      <c r="A212" s="1" t="s">
        <v>13</v>
      </c>
      <c r="B212" s="1">
        <v>8.2293485651234608</v>
      </c>
      <c r="C212" s="1">
        <v>8.9542434239430868</v>
      </c>
      <c r="D212" s="1">
        <v>10.812489773174519</v>
      </c>
      <c r="E212" s="1">
        <v>13.866499298559026</v>
      </c>
      <c r="F212" s="1">
        <v>12.146718346309447</v>
      </c>
      <c r="G212" s="5">
        <v>10.346681441826446</v>
      </c>
      <c r="H212" s="5"/>
    </row>
    <row r="213" spans="1:8" x14ac:dyDescent="0.25">
      <c r="A213" s="1" t="s">
        <v>14</v>
      </c>
      <c r="B213" s="1">
        <v>1.1966566338661531E-2</v>
      </c>
      <c r="C213" s="1">
        <v>1.1110578087562153E-2</v>
      </c>
      <c r="D213" s="1">
        <v>2.2687797852171919E-3</v>
      </c>
      <c r="E213" s="1">
        <v>1.1513646057486844E-2</v>
      </c>
      <c r="F213" s="1">
        <v>1.0422870590145109E-2</v>
      </c>
      <c r="G213" s="5">
        <v>2.336668434386539E-3</v>
      </c>
      <c r="H213" s="5"/>
    </row>
    <row r="214" spans="1:8" x14ac:dyDescent="0.25">
      <c r="A214" s="1" t="s">
        <v>15</v>
      </c>
      <c r="B214" s="1">
        <v>1.3409655645059771E-2</v>
      </c>
      <c r="C214" s="1">
        <v>7.0168250886255036E-3</v>
      </c>
      <c r="D214" s="1">
        <v>5.0012820998294608E-3</v>
      </c>
      <c r="E214" s="1">
        <v>1.8376929367549956E-2</v>
      </c>
      <c r="F214" s="1">
        <v>7.3503893435880969E-3</v>
      </c>
      <c r="G214" s="5">
        <v>6.1353173421707843E-3</v>
      </c>
      <c r="H214" s="5"/>
    </row>
    <row r="215" spans="1:8" x14ac:dyDescent="0.25">
      <c r="A215" s="1" t="s">
        <v>16</v>
      </c>
      <c r="B215" s="1">
        <v>1.9830350694421447E-2</v>
      </c>
      <c r="C215" s="1">
        <v>0.11242340646235535</v>
      </c>
      <c r="D215" s="1">
        <v>0.12264530131543283</v>
      </c>
      <c r="E215" s="1">
        <v>2.7274001919223887E-2</v>
      </c>
      <c r="F215" s="1">
        <v>0.15402498466190062</v>
      </c>
      <c r="G215" s="5">
        <v>0.19799752559418676</v>
      </c>
      <c r="H215" s="5"/>
    </row>
    <row r="216" spans="1:8" x14ac:dyDescent="0.25">
      <c r="A216" s="1" t="s">
        <v>17</v>
      </c>
      <c r="B216" s="1">
        <f t="shared" ref="B216:E216" si="39">SUM(B217:B229)</f>
        <v>9.3071752883990317</v>
      </c>
      <c r="C216" s="1">
        <f t="shared" si="39"/>
        <v>9.0217033465950394</v>
      </c>
      <c r="D216" s="1">
        <f t="shared" si="39"/>
        <v>8.5672620153302645</v>
      </c>
      <c r="E216" s="1">
        <f t="shared" si="39"/>
        <v>9.2706323693078119</v>
      </c>
      <c r="F216" s="1">
        <f>SUM(F217:F229)</f>
        <v>9.4936391805390024</v>
      </c>
      <c r="G216" s="1">
        <f>SUM(G217:G229)</f>
        <v>10.011321024721875</v>
      </c>
      <c r="H216" s="5"/>
    </row>
    <row r="217" spans="1:8" x14ac:dyDescent="0.25">
      <c r="A217" s="1" t="s">
        <v>18</v>
      </c>
      <c r="B217" s="1">
        <v>0.14829302397605446</v>
      </c>
      <c r="C217" s="1">
        <v>0.24937451989465437</v>
      </c>
      <c r="D217" s="1">
        <v>0.21493197952495599</v>
      </c>
      <c r="E217" s="1">
        <v>0.14597646135415349</v>
      </c>
      <c r="F217" s="1">
        <v>0.1768646732602471</v>
      </c>
      <c r="G217" s="5">
        <v>0.16628313785535717</v>
      </c>
      <c r="H217" s="5"/>
    </row>
    <row r="218" spans="1:8" x14ac:dyDescent="0.25">
      <c r="A218" s="1" t="s">
        <v>19</v>
      </c>
      <c r="B218" s="1">
        <v>0.79704185421353868</v>
      </c>
      <c r="C218" s="1">
        <v>0.74866294496248242</v>
      </c>
      <c r="D218" s="1">
        <v>0.70707961917023843</v>
      </c>
      <c r="E218" s="1">
        <v>0.88465599461032407</v>
      </c>
      <c r="F218" s="1">
        <v>0.99033223914820234</v>
      </c>
      <c r="G218" s="5">
        <v>1.1597644968209637</v>
      </c>
      <c r="H218" s="5"/>
    </row>
    <row r="219" spans="1:8" x14ac:dyDescent="0.25">
      <c r="A219" s="1" t="s">
        <v>20</v>
      </c>
      <c r="B219" s="1">
        <v>4.2280982843965687</v>
      </c>
      <c r="C219" s="1">
        <v>4.1611596498783188</v>
      </c>
      <c r="D219" s="1">
        <v>3.8665538028438426</v>
      </c>
      <c r="E219" s="1">
        <v>4.193386892178296</v>
      </c>
      <c r="F219" s="1">
        <v>4.1366785966510591</v>
      </c>
      <c r="G219" s="5">
        <v>4.1792623136130214</v>
      </c>
      <c r="H219" s="5"/>
    </row>
    <row r="220" spans="1:8" x14ac:dyDescent="0.25">
      <c r="A220" s="1" t="s">
        <v>21</v>
      </c>
      <c r="B220" s="1">
        <v>2.1727777421114132</v>
      </c>
      <c r="C220" s="1">
        <v>2.0190217997570801</v>
      </c>
      <c r="D220" s="1">
        <v>2.0115965922335928</v>
      </c>
      <c r="E220" s="1">
        <v>2.145296201398887</v>
      </c>
      <c r="F220" s="1">
        <v>2.2190272149216077</v>
      </c>
      <c r="G220" s="5">
        <v>2.3958650490811837</v>
      </c>
      <c r="H220" s="5"/>
    </row>
    <row r="221" spans="1:8" x14ac:dyDescent="0.25">
      <c r="A221" s="1" t="s">
        <v>22</v>
      </c>
      <c r="B221" s="1">
        <v>0.30286919569610954</v>
      </c>
      <c r="C221" s="1">
        <v>0.26628000049602496</v>
      </c>
      <c r="D221" s="1">
        <v>0.2568818045930934</v>
      </c>
      <c r="E221" s="1">
        <v>0.28873726304197406</v>
      </c>
      <c r="F221" s="1">
        <v>0.2660712351118561</v>
      </c>
      <c r="G221" s="5">
        <v>0.27252142159024378</v>
      </c>
      <c r="H221" s="5"/>
    </row>
    <row r="222" spans="1:8" x14ac:dyDescent="0.25">
      <c r="A222" s="1" t="s">
        <v>23</v>
      </c>
      <c r="B222" s="1">
        <v>7.8488362877379939E-2</v>
      </c>
      <c r="C222" s="1">
        <v>7.4726047091939113E-2</v>
      </c>
      <c r="D222" s="1">
        <v>7.4497662007569937E-2</v>
      </c>
      <c r="E222" s="1">
        <v>8.3505499602029604E-2</v>
      </c>
      <c r="F222" s="1">
        <v>9.6338996354313491E-2</v>
      </c>
      <c r="G222" s="5">
        <v>0.10671101020688249</v>
      </c>
      <c r="H222" s="5"/>
    </row>
    <row r="223" spans="1:8" x14ac:dyDescent="0.25">
      <c r="A223" s="1" t="s">
        <v>24</v>
      </c>
      <c r="B223" s="1">
        <v>0.19809816442643646</v>
      </c>
      <c r="C223" s="1">
        <v>0.21257308896663621</v>
      </c>
      <c r="D223" s="1">
        <v>0.19468215665984448</v>
      </c>
      <c r="E223" s="1">
        <v>0.19403043201331682</v>
      </c>
      <c r="F223" s="1">
        <v>0.22190164631143913</v>
      </c>
      <c r="G223" s="5">
        <v>0.23129315154998376</v>
      </c>
      <c r="H223" s="5"/>
    </row>
    <row r="224" spans="1:8" x14ac:dyDescent="0.25">
      <c r="A224" s="1" t="s">
        <v>25</v>
      </c>
      <c r="B224" s="1">
        <v>0.39878606677202838</v>
      </c>
      <c r="C224" s="1">
        <v>0.38038316343194528</v>
      </c>
      <c r="D224" s="1">
        <v>0.3657416813781284</v>
      </c>
      <c r="E224" s="1">
        <v>0.38719935200860944</v>
      </c>
      <c r="F224" s="1">
        <v>0.45943250263887397</v>
      </c>
      <c r="G224" s="5">
        <v>0.50587437272898916</v>
      </c>
      <c r="H224" s="5"/>
    </row>
    <row r="225" spans="1:8" x14ac:dyDescent="0.25">
      <c r="A225" s="1" t="s">
        <v>26</v>
      </c>
      <c r="B225" s="1">
        <v>0.3091133497186439</v>
      </c>
      <c r="C225" s="1">
        <v>0.29679838519813767</v>
      </c>
      <c r="D225" s="1">
        <v>0.27896904199462347</v>
      </c>
      <c r="E225" s="1">
        <v>0.29509915262376102</v>
      </c>
      <c r="F225" s="1">
        <v>0.30501211876483303</v>
      </c>
      <c r="G225" s="5">
        <v>0.30986618190592091</v>
      </c>
      <c r="H225" s="5"/>
    </row>
    <row r="226" spans="1:8" x14ac:dyDescent="0.25">
      <c r="A226" s="1" t="s">
        <v>27</v>
      </c>
      <c r="B226" s="1">
        <v>4.5396007362092034E-3</v>
      </c>
      <c r="C226" s="1">
        <v>6.2391284793224845E-3</v>
      </c>
      <c r="D226" s="1">
        <v>6.3214575696205061E-3</v>
      </c>
      <c r="E226" s="1">
        <v>4.9189548161058839E-3</v>
      </c>
      <c r="F226" s="1">
        <v>7.172884193773538E-3</v>
      </c>
      <c r="G226" s="5">
        <v>8.0809695411092775E-3</v>
      </c>
      <c r="H226" s="5"/>
    </row>
    <row r="227" spans="1:8" x14ac:dyDescent="0.25">
      <c r="A227" s="1" t="s">
        <v>28</v>
      </c>
      <c r="B227" s="1">
        <v>0.21599896963005466</v>
      </c>
      <c r="C227" s="1">
        <v>0.21945230922134615</v>
      </c>
      <c r="D227" s="1">
        <v>0.20817406587266543</v>
      </c>
      <c r="E227" s="1">
        <v>0.20665014131407192</v>
      </c>
      <c r="F227" s="1">
        <v>0.2123359266869547</v>
      </c>
      <c r="G227" s="5">
        <v>0.22661035949906283</v>
      </c>
      <c r="H227" s="5"/>
    </row>
    <row r="228" spans="1:8" x14ac:dyDescent="0.25">
      <c r="A228" s="1" t="s">
        <v>29</v>
      </c>
      <c r="B228" s="1">
        <v>5.5375812623480007E-2</v>
      </c>
      <c r="C228" s="1">
        <v>5.8292410074097141E-2</v>
      </c>
      <c r="D228" s="1">
        <v>4.6454988985539118E-2</v>
      </c>
      <c r="E228" s="1">
        <v>6.8997225865197021E-2</v>
      </c>
      <c r="F228" s="1">
        <v>8.9943510014227804E-2</v>
      </c>
      <c r="G228" s="5">
        <v>8.7862199589171908E-2</v>
      </c>
      <c r="H228" s="5"/>
    </row>
    <row r="229" spans="1:8" x14ac:dyDescent="0.25">
      <c r="A229" s="1" t="s">
        <v>30</v>
      </c>
      <c r="B229" s="1">
        <v>0.39769486122111525</v>
      </c>
      <c r="C229" s="1">
        <v>0.3287398991430559</v>
      </c>
      <c r="D229" s="1">
        <v>0.33537716249655014</v>
      </c>
      <c r="E229" s="1">
        <v>0.37217879848108681</v>
      </c>
      <c r="F229" s="1">
        <v>0.31252763648161552</v>
      </c>
      <c r="G229" s="5">
        <v>0.36132636073998292</v>
      </c>
      <c r="H229" s="5"/>
    </row>
    <row r="230" spans="1:8" x14ac:dyDescent="0.25">
      <c r="A230" s="1" t="s">
        <v>31</v>
      </c>
      <c r="B230" s="1">
        <v>0.28460656474750989</v>
      </c>
      <c r="C230" s="1">
        <v>0.65580996029686534</v>
      </c>
      <c r="D230" s="1">
        <v>0.542201287672049</v>
      </c>
      <c r="E230" s="1">
        <v>0.28508276419457834</v>
      </c>
      <c r="F230" s="1">
        <v>0.72464604044799852</v>
      </c>
      <c r="G230" s="5">
        <v>0.71826773952827849</v>
      </c>
      <c r="H230" s="5"/>
    </row>
    <row r="231" spans="1:8" x14ac:dyDescent="0.25">
      <c r="A231" s="1" t="s">
        <v>32</v>
      </c>
      <c r="B231" s="1">
        <v>0.14883561893491692</v>
      </c>
      <c r="C231" s="1">
        <v>0.17271038058680016</v>
      </c>
      <c r="D231" s="1">
        <v>0.14485642689439421</v>
      </c>
      <c r="E231" s="1">
        <v>0.15972101775514649</v>
      </c>
      <c r="F231" s="1">
        <v>0.20255736430031365</v>
      </c>
      <c r="G231" s="5">
        <v>0.16916042296987072</v>
      </c>
      <c r="H231" s="5"/>
    </row>
    <row r="232" spans="1:8" x14ac:dyDescent="0.25">
      <c r="A232" s="1" t="s">
        <v>33</v>
      </c>
      <c r="B232" s="1">
        <v>4.1415854309915234</v>
      </c>
      <c r="C232" s="1">
        <v>4.3153418579635447</v>
      </c>
      <c r="D232" s="1">
        <v>3.1273153056487035</v>
      </c>
      <c r="E232" s="1">
        <v>4.126598255526349</v>
      </c>
      <c r="F232" s="1">
        <v>5.4746260763223296</v>
      </c>
      <c r="G232" s="5">
        <v>4.2035902025917231</v>
      </c>
      <c r="H232" s="5"/>
    </row>
    <row r="233" spans="1:8" x14ac:dyDescent="0.25">
      <c r="A233" s="1" t="s">
        <v>34</v>
      </c>
      <c r="B233" s="1">
        <v>20.195455289164094</v>
      </c>
      <c r="C233" s="1">
        <v>19.2697418044716</v>
      </c>
      <c r="D233" s="1">
        <v>18.008555865802915</v>
      </c>
      <c r="E233" s="1">
        <v>18.075180412543794</v>
      </c>
      <c r="F233" s="1">
        <v>16.965184681049717</v>
      </c>
      <c r="G233" s="5">
        <v>16.454072078385714</v>
      </c>
      <c r="H233" s="5"/>
    </row>
    <row r="234" spans="1:8" s="12" customFormat="1" x14ac:dyDescent="0.25">
      <c r="A234" s="11" t="s">
        <v>35</v>
      </c>
      <c r="B234" s="11">
        <v>1.0775629663014354</v>
      </c>
      <c r="C234" s="11">
        <v>0.61453811174645689</v>
      </c>
      <c r="D234" s="11">
        <v>0.845534615744155</v>
      </c>
      <c r="E234" s="11">
        <v>1.0227783795553951</v>
      </c>
      <c r="F234" s="11">
        <v>0.63067787704485589</v>
      </c>
      <c r="G234" s="18">
        <v>0.89992298919681701</v>
      </c>
      <c r="H234" s="18"/>
    </row>
    <row r="235" spans="1:8" x14ac:dyDescent="0.25">
      <c r="A235" s="1" t="s">
        <v>36</v>
      </c>
      <c r="B235" s="1">
        <f>SUM(B236:B241)</f>
        <v>1.7042616858811122</v>
      </c>
      <c r="C235" s="1">
        <f t="shared" ref="C235:G235" si="40">SUM(C236:C241)</f>
        <v>1.4006769776460277</v>
      </c>
      <c r="D235" s="1">
        <f t="shared" si="40"/>
        <v>1.4336050329175434</v>
      </c>
      <c r="E235" s="1">
        <f t="shared" si="40"/>
        <v>1.8503631008558254</v>
      </c>
      <c r="F235" s="1">
        <f t="shared" si="40"/>
        <v>1.7088315290217286</v>
      </c>
      <c r="G235" s="1">
        <f t="shared" si="40"/>
        <v>1.6601629314515958</v>
      </c>
      <c r="H235" s="5"/>
    </row>
    <row r="236" spans="1:8" x14ac:dyDescent="0.25">
      <c r="A236" s="1" t="s">
        <v>37</v>
      </c>
      <c r="B236" s="1">
        <v>1.523798762552028</v>
      </c>
      <c r="C236" s="1">
        <v>1.2221738074100399</v>
      </c>
      <c r="D236" s="1">
        <v>1.2280264491322876</v>
      </c>
      <c r="E236" s="1">
        <v>1.6703215719592606</v>
      </c>
      <c r="F236" s="1">
        <v>1.5180015693367446</v>
      </c>
      <c r="G236" s="5">
        <v>1.4356685394612436</v>
      </c>
      <c r="H236" s="5"/>
    </row>
    <row r="237" spans="1:8" x14ac:dyDescent="0.25">
      <c r="A237" s="1" t="s">
        <v>38</v>
      </c>
      <c r="B237" s="1">
        <v>1.4550325652181058E-4</v>
      </c>
      <c r="C237" s="1">
        <v>3.9028663472484402E-4</v>
      </c>
      <c r="D237" s="1">
        <v>2.2732550158996142E-4</v>
      </c>
      <c r="E237" s="1">
        <v>1.3420738377201494E-4</v>
      </c>
      <c r="F237" s="1">
        <v>3.4985334612636386E-4</v>
      </c>
      <c r="G237" s="5">
        <v>2.1319551525982497E-4</v>
      </c>
      <c r="H237" s="5"/>
    </row>
    <row r="238" spans="1:8" x14ac:dyDescent="0.25">
      <c r="A238" s="1" t="s">
        <v>39</v>
      </c>
      <c r="B238" s="1">
        <v>5.9034719191277925E-3</v>
      </c>
      <c r="C238" s="1">
        <v>9.9592388395469515E-3</v>
      </c>
      <c r="D238" s="1">
        <v>1.0251413346940493E-2</v>
      </c>
      <c r="E238" s="1">
        <v>5.546741695619457E-3</v>
      </c>
      <c r="F238" s="1">
        <v>9.2869440892888889E-3</v>
      </c>
      <c r="G238" s="5">
        <v>9.4236504328889265E-3</v>
      </c>
      <c r="H238" s="5"/>
    </row>
    <row r="239" spans="1:8" x14ac:dyDescent="0.25">
      <c r="A239" s="1" t="s">
        <v>40</v>
      </c>
      <c r="B239" s="1">
        <v>9.794208096440965E-2</v>
      </c>
      <c r="C239" s="1">
        <v>8.1057312757012862E-2</v>
      </c>
      <c r="D239" s="1">
        <v>9.5891029570434105E-2</v>
      </c>
      <c r="E239" s="1">
        <v>0.10268535918554964</v>
      </c>
      <c r="F239" s="1">
        <v>0.10244159059710531</v>
      </c>
      <c r="G239" s="5">
        <v>0.12595205315326807</v>
      </c>
      <c r="H239" s="5"/>
    </row>
    <row r="240" spans="1:8" x14ac:dyDescent="0.25">
      <c r="A240" s="1" t="s">
        <v>41</v>
      </c>
      <c r="B240" s="1">
        <v>4.5630527514904443E-2</v>
      </c>
      <c r="C240" s="1">
        <v>7.7485969994284629E-2</v>
      </c>
      <c r="D240" s="1">
        <v>8.6304906119354555E-2</v>
      </c>
      <c r="E240" s="1">
        <v>4.2515407290699858E-2</v>
      </c>
      <c r="F240" s="1">
        <v>6.8539939139027437E-2</v>
      </c>
      <c r="G240" s="5">
        <v>7.9778800804593042E-2</v>
      </c>
      <c r="H240" s="5"/>
    </row>
    <row r="241" spans="1:8" x14ac:dyDescent="0.25">
      <c r="A241" s="1" t="s">
        <v>42</v>
      </c>
      <c r="B241" s="1">
        <v>3.0841339674120428E-2</v>
      </c>
      <c r="C241" s="1">
        <v>9.6103620104185748E-3</v>
      </c>
      <c r="D241" s="1">
        <v>1.290390924693677E-2</v>
      </c>
      <c r="E241" s="1">
        <v>2.9159813340923827E-2</v>
      </c>
      <c r="F241" s="1">
        <v>1.0211632513436285E-2</v>
      </c>
      <c r="G241" s="5">
        <v>9.1266920843424016E-3</v>
      </c>
      <c r="H241" s="5"/>
    </row>
    <row r="242" spans="1:8" s="12" customFormat="1" x14ac:dyDescent="0.25">
      <c r="A242" s="11" t="s">
        <v>43</v>
      </c>
      <c r="B242" s="11">
        <f>SUM(B243:B247)</f>
        <v>11.737240940666609</v>
      </c>
      <c r="C242" s="11">
        <f t="shared" ref="C242:G242" si="41">SUM(C243:C247)</f>
        <v>11.49096832863243</v>
      </c>
      <c r="D242" s="11">
        <f t="shared" si="41"/>
        <v>8.9043094815277151</v>
      </c>
      <c r="E242" s="11">
        <f t="shared" si="41"/>
        <v>10.921049726585824</v>
      </c>
      <c r="F242" s="11">
        <f t="shared" si="41"/>
        <v>11.43090430920377</v>
      </c>
      <c r="G242" s="11">
        <f t="shared" si="41"/>
        <v>8.8737542437947123</v>
      </c>
      <c r="H242" s="18"/>
    </row>
    <row r="243" spans="1:8" x14ac:dyDescent="0.25">
      <c r="A243" s="1" t="s">
        <v>44</v>
      </c>
      <c r="B243" s="1">
        <v>8.0423084576759756</v>
      </c>
      <c r="C243" s="1">
        <v>8.2741419470670099</v>
      </c>
      <c r="D243" s="1">
        <v>6.4849142212942912</v>
      </c>
      <c r="E243" s="1">
        <v>7.5140174903657613</v>
      </c>
      <c r="F243" s="1">
        <v>8.2400989538463012</v>
      </c>
      <c r="G243" s="5">
        <v>6.6815897390723178</v>
      </c>
      <c r="H243" s="5"/>
    </row>
    <row r="244" spans="1:8" x14ac:dyDescent="0.25">
      <c r="A244" s="1" t="s">
        <v>45</v>
      </c>
      <c r="B244" s="1">
        <v>3.1236617110564718E-2</v>
      </c>
      <c r="C244" s="1">
        <v>3.2198845573832402E-2</v>
      </c>
      <c r="D244" s="1">
        <v>2.4968006172717553E-2</v>
      </c>
      <c r="E244" s="1">
        <v>3.289156578614201E-2</v>
      </c>
      <c r="F244" s="1">
        <v>2.9637236894379408E-2</v>
      </c>
      <c r="G244" s="5">
        <v>2.3259864138368808E-2</v>
      </c>
      <c r="H244" s="5"/>
    </row>
    <row r="245" spans="1:8" x14ac:dyDescent="0.25">
      <c r="A245" s="1" t="s">
        <v>46</v>
      </c>
      <c r="B245" s="1">
        <v>1.4065944242461765</v>
      </c>
      <c r="C245" s="1">
        <v>1.1101307576330945</v>
      </c>
      <c r="D245" s="1">
        <v>0.93682813652021024</v>
      </c>
      <c r="E245" s="1">
        <v>1.2909959306103513</v>
      </c>
      <c r="F245" s="1">
        <v>0.96030024105777811</v>
      </c>
      <c r="G245" s="5">
        <v>0.82680783614445996</v>
      </c>
      <c r="H245" s="5"/>
    </row>
    <row r="246" spans="1:8" x14ac:dyDescent="0.25">
      <c r="A246" s="1" t="s">
        <v>47</v>
      </c>
      <c r="B246" s="1">
        <v>1.9484220437419555</v>
      </c>
      <c r="C246" s="1">
        <v>1.8398467733717738</v>
      </c>
      <c r="D246" s="1">
        <v>1.2670385924614807</v>
      </c>
      <c r="E246" s="1">
        <v>1.7997234774988542</v>
      </c>
      <c r="F246" s="1">
        <v>1.9859020417821629</v>
      </c>
      <c r="G246" s="5">
        <v>1.1683675061971797</v>
      </c>
      <c r="H246" s="5"/>
    </row>
    <row r="247" spans="1:8" x14ac:dyDescent="0.25">
      <c r="A247" s="1" t="s">
        <v>48</v>
      </c>
      <c r="B247" s="1">
        <v>0.30867939789193716</v>
      </c>
      <c r="C247" s="1">
        <v>0.23465000498672056</v>
      </c>
      <c r="D247" s="1">
        <v>0.19056052507901478</v>
      </c>
      <c r="E247" s="1">
        <v>0.2834212623247146</v>
      </c>
      <c r="F247" s="1">
        <v>0.214965835623149</v>
      </c>
      <c r="G247" s="5">
        <v>0.173729298242386</v>
      </c>
      <c r="H247" s="5"/>
    </row>
    <row r="248" spans="1:8" x14ac:dyDescent="0.25">
      <c r="A248" s="1" t="s">
        <v>49</v>
      </c>
      <c r="B248" s="1">
        <f>SUM(B249:B250)</f>
        <v>3.6104744261342416</v>
      </c>
      <c r="C248" s="1">
        <f t="shared" ref="C248:G248" si="42">SUM(C249:C250)</f>
        <v>3.7498215381445092</v>
      </c>
      <c r="D248" s="1">
        <f t="shared" si="42"/>
        <v>3.0498456188049077</v>
      </c>
      <c r="E248" s="1">
        <f t="shared" si="42"/>
        <v>3.7578129465842931</v>
      </c>
      <c r="F248" s="1">
        <f t="shared" si="42"/>
        <v>3.4167146311156502</v>
      </c>
      <c r="G248" s="1">
        <f t="shared" si="42"/>
        <v>2.6269117693114423</v>
      </c>
      <c r="H248" s="5"/>
    </row>
    <row r="249" spans="1:8" x14ac:dyDescent="0.25">
      <c r="A249" s="1" t="s">
        <v>50</v>
      </c>
      <c r="B249" s="1">
        <v>3.1349442803817267</v>
      </c>
      <c r="C249" s="1">
        <v>3.1638086367225329</v>
      </c>
      <c r="D249" s="1">
        <v>2.6560316385706884</v>
      </c>
      <c r="E249" s="1">
        <v>3.2420662782228944</v>
      </c>
      <c r="F249" s="1">
        <v>2.8694101269888663</v>
      </c>
      <c r="G249" s="5">
        <v>2.266931710438024</v>
      </c>
      <c r="H249" s="5"/>
    </row>
    <row r="250" spans="1:8" x14ac:dyDescent="0.25">
      <c r="A250" s="1" t="s">
        <v>51</v>
      </c>
      <c r="B250" s="1">
        <v>0.47553014575251495</v>
      </c>
      <c r="C250" s="1">
        <v>0.58601290142197648</v>
      </c>
      <c r="D250" s="1">
        <v>0.39381398023421949</v>
      </c>
      <c r="E250" s="1">
        <v>0.51574666836139849</v>
      </c>
      <c r="F250" s="1">
        <v>0.54730450412678366</v>
      </c>
      <c r="G250" s="5">
        <v>0.35998005887341838</v>
      </c>
      <c r="H250" s="5"/>
    </row>
    <row r="251" spans="1:8" x14ac:dyDescent="0.25">
      <c r="A251" s="1" t="s">
        <v>52</v>
      </c>
      <c r="B251" s="1">
        <v>7.0063996186659372</v>
      </c>
      <c r="C251" s="1">
        <v>7.9698060528194796</v>
      </c>
      <c r="D251" s="1">
        <v>7.5356280707632726</v>
      </c>
      <c r="E251" s="1">
        <v>5.8702251940705024</v>
      </c>
      <c r="F251" s="1">
        <v>7.0896038947105584</v>
      </c>
      <c r="G251" s="5">
        <v>6.8777501980437901</v>
      </c>
      <c r="H251" s="5"/>
    </row>
    <row r="252" spans="1:8" x14ac:dyDescent="0.25">
      <c r="A252" s="1" t="s">
        <v>53</v>
      </c>
      <c r="B252" s="1">
        <v>4.1421377781611772</v>
      </c>
      <c r="C252" s="1">
        <v>4.0291442515164748</v>
      </c>
      <c r="D252" s="1">
        <v>4.2326509088170781</v>
      </c>
      <c r="E252" s="1">
        <v>3.7154437448570561</v>
      </c>
      <c r="F252" s="1">
        <v>3.6998768652108596</v>
      </c>
      <c r="G252" s="5">
        <v>3.9034365673787708</v>
      </c>
      <c r="H252" s="5"/>
    </row>
    <row r="253" spans="1:8" x14ac:dyDescent="0.25">
      <c r="A253" s="1" t="s">
        <v>54</v>
      </c>
      <c r="B253" s="1">
        <v>2.3817940998293326E-2</v>
      </c>
      <c r="C253" s="1">
        <v>2.3792420813818844E-2</v>
      </c>
      <c r="D253" s="1">
        <v>2.4144906033064836E-2</v>
      </c>
      <c r="E253" s="1">
        <v>2.1764668834393496E-2</v>
      </c>
      <c r="F253" s="1">
        <v>2.0675729011531276E-2</v>
      </c>
      <c r="G253" s="5">
        <v>2.2288222374512445E-2</v>
      </c>
      <c r="H253" s="5"/>
    </row>
    <row r="254" spans="1:8" x14ac:dyDescent="0.25">
      <c r="A254" s="1" t="s">
        <v>55</v>
      </c>
      <c r="B254" s="1">
        <v>2.6126802796961281</v>
      </c>
      <c r="C254" s="1">
        <v>2.7709592549011743</v>
      </c>
      <c r="D254" s="1">
        <v>2.348707739990886</v>
      </c>
      <c r="E254" s="1">
        <v>2.3587481313820309</v>
      </c>
      <c r="F254" s="1">
        <v>2.3631184780255778</v>
      </c>
      <c r="G254" s="5">
        <v>2.1049533861656933</v>
      </c>
      <c r="H254" s="5"/>
    </row>
    <row r="255" spans="1:8" x14ac:dyDescent="0.25">
      <c r="A255" s="1" t="s">
        <v>56</v>
      </c>
      <c r="B255" s="1">
        <v>2.2582607860551627</v>
      </c>
      <c r="C255" s="1">
        <v>1.9015628459474556</v>
      </c>
      <c r="D255" s="1">
        <v>2.2733267737758638</v>
      </c>
      <c r="E255" s="1">
        <v>2.0982132305730432</v>
      </c>
      <c r="F255" s="1">
        <v>1.7498833935374911</v>
      </c>
      <c r="G255" s="5">
        <v>2.1255866646720314</v>
      </c>
      <c r="H255" s="5"/>
    </row>
    <row r="256" spans="1:8" x14ac:dyDescent="0.25">
      <c r="A256" s="1" t="s">
        <v>57</v>
      </c>
      <c r="B256" s="1">
        <v>0.71554211197406614</v>
      </c>
      <c r="C256" s="1">
        <v>0.72422271346194622</v>
      </c>
      <c r="D256" s="1">
        <v>0.66716967705101848</v>
      </c>
      <c r="E256" s="1">
        <v>0.65896667743120674</v>
      </c>
      <c r="F256" s="1">
        <v>0.67164954376147878</v>
      </c>
      <c r="G256" s="5">
        <v>0.61983768649566595</v>
      </c>
      <c r="H256" s="5"/>
    </row>
    <row r="257" spans="1:8" x14ac:dyDescent="0.25">
      <c r="A257" s="1" t="s">
        <v>58</v>
      </c>
      <c r="B257" s="1">
        <v>4.7551149685088081</v>
      </c>
      <c r="C257" s="1">
        <v>3.5291607491652588</v>
      </c>
      <c r="D257" s="1">
        <v>2.8501664592355187</v>
      </c>
      <c r="E257" s="1">
        <v>4.4659568432513952</v>
      </c>
      <c r="F257" s="1">
        <v>3.2614925452143249</v>
      </c>
      <c r="G257" s="5">
        <v>2.652519044064273</v>
      </c>
      <c r="H257" s="5"/>
    </row>
    <row r="258" spans="1:8" x14ac:dyDescent="0.25">
      <c r="G258" s="5"/>
      <c r="H258" s="5"/>
    </row>
    <row r="259" spans="1:8" x14ac:dyDescent="0.25">
      <c r="H259" s="5"/>
    </row>
    <row r="260" spans="1:8" x14ac:dyDescent="0.25">
      <c r="A260" s="3" t="s">
        <v>5</v>
      </c>
      <c r="B260" s="3">
        <v>99.999999999999986</v>
      </c>
      <c r="C260" s="3">
        <v>99.999999999999972</v>
      </c>
      <c r="D260" s="3">
        <v>99.999999999999972</v>
      </c>
      <c r="E260" s="3">
        <v>99.999999999999943</v>
      </c>
      <c r="F260" s="3">
        <v>99.999999999999986</v>
      </c>
      <c r="G260" s="3">
        <v>100</v>
      </c>
      <c r="H260" s="5"/>
    </row>
    <row r="264" spans="1:8" x14ac:dyDescent="0.25">
      <c r="A264" s="3" t="s">
        <v>69</v>
      </c>
    </row>
    <row r="267" spans="1:8" x14ac:dyDescent="0.25">
      <c r="B267" s="2">
        <v>2017</v>
      </c>
      <c r="C267" s="2"/>
      <c r="D267" s="2"/>
      <c r="E267" s="2">
        <v>2018</v>
      </c>
      <c r="F267" s="2"/>
    </row>
    <row r="268" spans="1:8" x14ac:dyDescent="0.25">
      <c r="B268" s="2" t="s">
        <v>1</v>
      </c>
      <c r="C268" s="2" t="s">
        <v>2</v>
      </c>
      <c r="D268" s="2" t="s">
        <v>3</v>
      </c>
      <c r="E268" s="2" t="s">
        <v>1</v>
      </c>
      <c r="F268" s="2" t="s">
        <v>2</v>
      </c>
      <c r="G268" s="2" t="s">
        <v>3</v>
      </c>
    </row>
    <row r="269" spans="1:8" x14ac:dyDescent="0.25">
      <c r="A269" s="1" t="s">
        <v>6</v>
      </c>
    </row>
    <row r="271" spans="1:8" x14ac:dyDescent="0.25">
      <c r="A271" s="1" t="s">
        <v>7</v>
      </c>
      <c r="B271" s="1">
        <f>SUM(B272:B275)</f>
        <v>21.430612456409289</v>
      </c>
      <c r="C271" s="1">
        <f t="shared" ref="C271:G271" si="43">SUM(C272:C275)</f>
        <v>22.927186754794477</v>
      </c>
      <c r="D271" s="1">
        <f t="shared" si="43"/>
        <v>29.219027727761166</v>
      </c>
      <c r="E271" s="1">
        <f t="shared" si="43"/>
        <v>21.651271684419662</v>
      </c>
      <c r="F271" s="1">
        <f t="shared" si="43"/>
        <v>22.856477654155032</v>
      </c>
      <c r="G271" s="1">
        <f t="shared" si="43"/>
        <v>29.247492708405101</v>
      </c>
    </row>
    <row r="272" spans="1:8" x14ac:dyDescent="0.25">
      <c r="A272" s="1" t="s">
        <v>8</v>
      </c>
      <c r="B272" s="1">
        <v>18.632356381909673</v>
      </c>
      <c r="C272" s="1">
        <v>20.376769536933018</v>
      </c>
      <c r="D272" s="1">
        <v>26.9566863525176</v>
      </c>
      <c r="E272" s="1">
        <v>18.90614788823143</v>
      </c>
      <c r="F272" s="1">
        <v>20.373501334244132</v>
      </c>
      <c r="G272" s="1">
        <v>26.972988798365822</v>
      </c>
      <c r="H272" s="5"/>
    </row>
    <row r="273" spans="1:8" x14ac:dyDescent="0.25">
      <c r="A273" s="1" t="s">
        <v>9</v>
      </c>
      <c r="B273" s="1">
        <v>1.8857074826348872</v>
      </c>
      <c r="C273" s="1">
        <v>1.7706254579718577</v>
      </c>
      <c r="D273" s="1">
        <v>1.5984495131904899</v>
      </c>
      <c r="E273" s="1">
        <v>1.8153079699257193</v>
      </c>
      <c r="F273" s="1">
        <v>1.7103075917461181</v>
      </c>
      <c r="G273" s="1">
        <v>1.6102816895757432</v>
      </c>
      <c r="H273" s="5"/>
    </row>
    <row r="274" spans="1:8" x14ac:dyDescent="0.25">
      <c r="A274" s="1" t="s">
        <v>10</v>
      </c>
      <c r="B274" s="1">
        <v>0.25432002229160633</v>
      </c>
      <c r="C274" s="1">
        <v>0.28270361222353252</v>
      </c>
      <c r="D274" s="1">
        <v>0.23527524234997449</v>
      </c>
      <c r="E274" s="1">
        <v>0.25678863646714523</v>
      </c>
      <c r="F274" s="1">
        <v>0.28954789439706496</v>
      </c>
      <c r="G274" s="1">
        <v>0.23970065866199455</v>
      </c>
      <c r="H274" s="5"/>
    </row>
    <row r="275" spans="1:8" x14ac:dyDescent="0.25">
      <c r="A275" s="1" t="s">
        <v>11</v>
      </c>
      <c r="B275" s="1">
        <v>0.65822856957312215</v>
      </c>
      <c r="C275" s="1">
        <v>0.49708814766607057</v>
      </c>
      <c r="D275" s="1">
        <v>0.42861661970310055</v>
      </c>
      <c r="E275" s="1">
        <v>0.67302718979536658</v>
      </c>
      <c r="F275" s="1">
        <v>0.48312083376771886</v>
      </c>
      <c r="G275" s="1">
        <v>0.42452156180154149</v>
      </c>
      <c r="H275" s="5"/>
    </row>
    <row r="276" spans="1:8" x14ac:dyDescent="0.25">
      <c r="A276" s="1" t="s">
        <v>12</v>
      </c>
      <c r="B276" s="1">
        <f>SUM(B277:B280)</f>
        <v>8.5887458781026123</v>
      </c>
      <c r="C276" s="1">
        <f t="shared" ref="C276" si="44">SUM(C277:C280)</f>
        <v>9.1908797549699592</v>
      </c>
      <c r="D276" s="1">
        <f t="shared" ref="D276" si="45">SUM(D277:D280)</f>
        <v>9.9871351846573013</v>
      </c>
      <c r="E276" s="1">
        <f t="shared" ref="E276" si="46">SUM(E277:E280)</f>
        <v>9.6748720308797029</v>
      </c>
      <c r="F276" s="1">
        <f t="shared" ref="F276" si="47">SUM(F277:F280)</f>
        <v>8.7071745257591129</v>
      </c>
      <c r="G276" s="1">
        <f t="shared" ref="G276" si="48">SUM(G277:G280)</f>
        <v>9.5340115990033301</v>
      </c>
      <c r="H276" s="5"/>
    </row>
    <row r="277" spans="1:8" x14ac:dyDescent="0.25">
      <c r="A277" s="1" t="s">
        <v>13</v>
      </c>
      <c r="B277" s="1">
        <v>8.5326744344661485</v>
      </c>
      <c r="C277" s="1">
        <v>9.0383882576169299</v>
      </c>
      <c r="D277" s="1">
        <v>9.8388990361665396</v>
      </c>
      <c r="E277" s="1">
        <v>9.6054174060079021</v>
      </c>
      <c r="F277" s="1">
        <v>8.552651877969053</v>
      </c>
      <c r="G277" s="1">
        <v>9.3831900515205984</v>
      </c>
      <c r="H277" s="5"/>
    </row>
    <row r="278" spans="1:8" x14ac:dyDescent="0.25">
      <c r="A278" s="1" t="s">
        <v>14</v>
      </c>
      <c r="B278" s="1">
        <v>1.5267784142322367E-2</v>
      </c>
      <c r="C278" s="1">
        <v>1.4089474194598614E-2</v>
      </c>
      <c r="D278" s="1">
        <v>2.8655941656239485E-3</v>
      </c>
      <c r="E278" s="1">
        <v>1.5343767706283925E-2</v>
      </c>
      <c r="F278" s="1">
        <v>1.3320788813494813E-2</v>
      </c>
      <c r="G278" s="1">
        <v>2.7656558246417296E-3</v>
      </c>
      <c r="H278" s="5"/>
    </row>
    <row r="279" spans="1:8" x14ac:dyDescent="0.25">
      <c r="A279" s="1" t="s">
        <v>15</v>
      </c>
      <c r="B279" s="1">
        <v>1.7108978634095554E-2</v>
      </c>
      <c r="C279" s="1">
        <v>8.8981307034667022E-3</v>
      </c>
      <c r="D279" s="1">
        <v>6.3168954956722761E-3</v>
      </c>
      <c r="E279" s="1">
        <v>2.4490186163671365E-2</v>
      </c>
      <c r="F279" s="1">
        <v>9.3940515998996669E-3</v>
      </c>
      <c r="G279" s="1">
        <v>7.2616961369852268E-3</v>
      </c>
      <c r="H279" s="5"/>
    </row>
    <row r="280" spans="1:8" x14ac:dyDescent="0.25">
      <c r="A280" s="1" t="s">
        <v>16</v>
      </c>
      <c r="B280" s="1">
        <v>2.3694680860045999E-2</v>
      </c>
      <c r="C280" s="1">
        <v>0.12950389245496496</v>
      </c>
      <c r="D280" s="1">
        <v>0.13905365882946619</v>
      </c>
      <c r="E280" s="1">
        <v>2.9620671001845393E-2</v>
      </c>
      <c r="F280" s="1">
        <v>0.13180780737666592</v>
      </c>
      <c r="G280" s="1">
        <v>0.14079419552110423</v>
      </c>
      <c r="H280" s="5"/>
    </row>
    <row r="281" spans="1:8" x14ac:dyDescent="0.25">
      <c r="A281" s="1" t="s">
        <v>17</v>
      </c>
      <c r="B281" s="1">
        <f t="shared" ref="B281:F281" si="49">SUM(B282:B294)</f>
        <v>9.768267015648707</v>
      </c>
      <c r="C281" s="1">
        <f t="shared" si="49"/>
        <v>9.3614875116688783</v>
      </c>
      <c r="D281" s="1">
        <f t="shared" si="49"/>
        <v>8.8335278339262384</v>
      </c>
      <c r="E281" s="1">
        <f t="shared" si="49"/>
        <v>9.9061893119398068</v>
      </c>
      <c r="F281" s="1">
        <f t="shared" si="49"/>
        <v>9.285401555954687</v>
      </c>
      <c r="G281" s="1">
        <f>SUM(G282:G294)</f>
        <v>8.8436107107870363</v>
      </c>
      <c r="H281" s="5"/>
    </row>
    <row r="282" spans="1:8" x14ac:dyDescent="0.25">
      <c r="A282" s="1" t="s">
        <v>18</v>
      </c>
      <c r="B282" s="1">
        <v>0.17221810734490184</v>
      </c>
      <c r="C282" s="1">
        <v>0.29012625407717968</v>
      </c>
      <c r="D282" s="1">
        <v>0.24974183207906231</v>
      </c>
      <c r="E282" s="1">
        <v>0.18084556037343771</v>
      </c>
      <c r="F282" s="1">
        <v>0.22439461664700691</v>
      </c>
      <c r="G282" s="1">
        <v>0.20263552575491076</v>
      </c>
      <c r="H282" s="5"/>
    </row>
    <row r="283" spans="1:8" x14ac:dyDescent="0.25">
      <c r="A283" s="1" t="s">
        <v>19</v>
      </c>
      <c r="B283" s="1">
        <v>0.89136455601678732</v>
      </c>
      <c r="C283" s="1">
        <v>0.81042635402019525</v>
      </c>
      <c r="D283" s="1">
        <v>0.75462468775162528</v>
      </c>
      <c r="E283" s="1">
        <v>0.92042577149037308</v>
      </c>
      <c r="F283" s="1">
        <v>0.82909772689028216</v>
      </c>
      <c r="G283" s="1">
        <v>0.80157571321608123</v>
      </c>
      <c r="H283" s="5"/>
    </row>
    <row r="284" spans="1:8" x14ac:dyDescent="0.25">
      <c r="A284" s="1" t="s">
        <v>20</v>
      </c>
      <c r="B284" s="1">
        <v>4.3451191715620796</v>
      </c>
      <c r="C284" s="1">
        <v>4.2483052141149029</v>
      </c>
      <c r="D284" s="1">
        <v>3.9311148023648705</v>
      </c>
      <c r="E284" s="1">
        <v>4.494616634293604</v>
      </c>
      <c r="F284" s="1">
        <v>4.2361175618020486</v>
      </c>
      <c r="G284" s="1">
        <v>3.9732635048168401</v>
      </c>
      <c r="H284" s="5"/>
    </row>
    <row r="285" spans="1:8" x14ac:dyDescent="0.25">
      <c r="A285" s="1" t="s">
        <v>21</v>
      </c>
      <c r="B285" s="1">
        <v>2.2120138629311623</v>
      </c>
      <c r="C285" s="1">
        <v>2.0246393494991244</v>
      </c>
      <c r="D285" s="1">
        <v>2.0025198188562503</v>
      </c>
      <c r="E285" s="1">
        <v>2.2097739371865499</v>
      </c>
      <c r="F285" s="1">
        <v>2.0491714240320755</v>
      </c>
      <c r="G285" s="1">
        <v>1.9874378503827352</v>
      </c>
      <c r="H285" s="5"/>
    </row>
    <row r="286" spans="1:8" x14ac:dyDescent="0.25">
      <c r="A286" s="1" t="s">
        <v>22</v>
      </c>
      <c r="B286" s="1">
        <v>0.3272318367598947</v>
      </c>
      <c r="C286" s="1">
        <v>0.28595326336326388</v>
      </c>
      <c r="D286" s="1">
        <v>0.27476134073260866</v>
      </c>
      <c r="E286" s="1">
        <v>0.32585880947734502</v>
      </c>
      <c r="F286" s="1">
        <v>0.28799358188529672</v>
      </c>
      <c r="G286" s="1">
        <v>0.27384267044312027</v>
      </c>
      <c r="H286" s="5"/>
    </row>
    <row r="287" spans="1:8" x14ac:dyDescent="0.25">
      <c r="A287" s="1" t="s">
        <v>23</v>
      </c>
      <c r="B287" s="1">
        <v>8.0054048992254906E-2</v>
      </c>
      <c r="C287" s="1">
        <v>7.4107308277383085E-2</v>
      </c>
      <c r="D287" s="1">
        <v>7.2973890061540647E-2</v>
      </c>
      <c r="E287" s="1">
        <v>8.1194190795700158E-2</v>
      </c>
      <c r="F287" s="1">
        <v>7.7298110573323253E-2</v>
      </c>
      <c r="G287" s="1">
        <v>7.3151321427602084E-2</v>
      </c>
      <c r="H287" s="5"/>
    </row>
    <row r="288" spans="1:8" x14ac:dyDescent="0.25">
      <c r="A288" s="1" t="s">
        <v>24</v>
      </c>
      <c r="B288" s="1">
        <v>0.22775377762759078</v>
      </c>
      <c r="C288" s="1">
        <v>0.24092549563784058</v>
      </c>
      <c r="D288" s="1">
        <v>0.21911049374078923</v>
      </c>
      <c r="E288" s="1">
        <v>0.22643386030321552</v>
      </c>
      <c r="F288" s="1">
        <v>0.23350498372979611</v>
      </c>
      <c r="G288" s="1">
        <v>0.21788790027741498</v>
      </c>
      <c r="H288" s="5"/>
    </row>
    <row r="289" spans="1:8" x14ac:dyDescent="0.25">
      <c r="A289" s="1" t="s">
        <v>25</v>
      </c>
      <c r="B289" s="1">
        <v>0.38819938399440951</v>
      </c>
      <c r="C289" s="1">
        <v>0.36054670677700912</v>
      </c>
      <c r="D289" s="1">
        <v>0.3426082279302668</v>
      </c>
      <c r="E289" s="1">
        <v>0.36194246403270935</v>
      </c>
      <c r="F289" s="1">
        <v>0.35734156055130972</v>
      </c>
      <c r="G289" s="1">
        <v>0.33774013839117983</v>
      </c>
      <c r="H289" s="5"/>
    </row>
    <row r="290" spans="1:8" x14ac:dyDescent="0.25">
      <c r="A290" s="1" t="s">
        <v>26</v>
      </c>
      <c r="B290" s="1">
        <v>0.35133770531249481</v>
      </c>
      <c r="C290" s="1">
        <v>0.33404164473152725</v>
      </c>
      <c r="D290" s="1">
        <v>0.31230247075356404</v>
      </c>
      <c r="E290" s="1">
        <v>0.34609928995361172</v>
      </c>
      <c r="F290" s="1">
        <v>0.33330722929816131</v>
      </c>
      <c r="G290" s="1">
        <v>0.30967689175464896</v>
      </c>
      <c r="H290" s="5"/>
    </row>
    <row r="291" spans="1:8" x14ac:dyDescent="0.25">
      <c r="A291" s="1" t="s">
        <v>27</v>
      </c>
      <c r="B291" s="1">
        <v>5.3128287978229981E-3</v>
      </c>
      <c r="C291" s="1">
        <v>7.166759588005887E-3</v>
      </c>
      <c r="D291" s="1">
        <v>7.1987813126514252E-3</v>
      </c>
      <c r="E291" s="1">
        <v>5.7393665944184347E-3</v>
      </c>
      <c r="F291" s="1">
        <v>7.3226439173670541E-3</v>
      </c>
      <c r="G291" s="1">
        <v>7.2870860376647011E-3</v>
      </c>
      <c r="H291" s="5"/>
    </row>
    <row r="292" spans="1:8" x14ac:dyDescent="0.25">
      <c r="A292" s="1" t="s">
        <v>28</v>
      </c>
      <c r="B292" s="1">
        <v>0.25171881140958402</v>
      </c>
      <c r="C292" s="1">
        <v>0.25340834386784705</v>
      </c>
      <c r="D292" s="1">
        <v>0.23916151618072909</v>
      </c>
      <c r="E292" s="1">
        <v>0.24905704156809291</v>
      </c>
      <c r="F292" s="1">
        <v>0.23962913266927649</v>
      </c>
      <c r="G292" s="1">
        <v>0.2343399318323531</v>
      </c>
      <c r="H292" s="5"/>
    </row>
    <row r="293" spans="1:8" x14ac:dyDescent="0.25">
      <c r="A293" s="1" t="s">
        <v>29</v>
      </c>
      <c r="B293" s="1">
        <v>4.7476998754273365E-2</v>
      </c>
      <c r="C293" s="1">
        <v>4.7318853117638143E-2</v>
      </c>
      <c r="D293" s="1">
        <v>3.6821405692187927E-2</v>
      </c>
      <c r="E293" s="1">
        <v>4.763115219442618E-2</v>
      </c>
      <c r="F293" s="1">
        <v>4.5274151469994903E-2</v>
      </c>
      <c r="G293" s="1">
        <v>3.471491099366053E-2</v>
      </c>
      <c r="H293" s="5"/>
    </row>
    <row r="294" spans="1:8" x14ac:dyDescent="0.25">
      <c r="A294" s="1" t="s">
        <v>30</v>
      </c>
      <c r="B294" s="1">
        <v>0.46846592614545046</v>
      </c>
      <c r="C294" s="1">
        <v>0.38452196459696247</v>
      </c>
      <c r="D294" s="1">
        <v>0.39058856647009088</v>
      </c>
      <c r="E294" s="1">
        <v>0.45657123367631935</v>
      </c>
      <c r="F294" s="1">
        <v>0.3649488324887466</v>
      </c>
      <c r="G294" s="1">
        <v>0.39005726545882663</v>
      </c>
      <c r="H294" s="5"/>
    </row>
    <row r="295" spans="1:8" x14ac:dyDescent="0.25">
      <c r="A295" s="1" t="s">
        <v>31</v>
      </c>
      <c r="B295" s="1">
        <v>0.19303138256239205</v>
      </c>
      <c r="C295" s="1">
        <v>0.43991509875034518</v>
      </c>
      <c r="D295" s="1">
        <v>0.36160956887644918</v>
      </c>
      <c r="E295" s="1">
        <v>0.19867279171708183</v>
      </c>
      <c r="F295" s="1">
        <v>0.46629746449420556</v>
      </c>
      <c r="G295" s="1">
        <v>0.42007968264305018</v>
      </c>
      <c r="H295" s="5"/>
    </row>
    <row r="296" spans="1:8" x14ac:dyDescent="0.25">
      <c r="A296" s="1" t="s">
        <v>32</v>
      </c>
      <c r="B296" s="1">
        <v>0.1646227827228513</v>
      </c>
      <c r="C296" s="1">
        <v>0.18856343077948917</v>
      </c>
      <c r="D296" s="1">
        <v>0.15712694079944742</v>
      </c>
      <c r="E296" s="1">
        <v>0.18021995583307823</v>
      </c>
      <c r="F296" s="1">
        <v>0.20802451286031706</v>
      </c>
      <c r="G296" s="1">
        <v>0.15792322858765453</v>
      </c>
      <c r="H296" s="5"/>
    </row>
    <row r="297" spans="1:8" s="12" customFormat="1" x14ac:dyDescent="0.25">
      <c r="A297" s="11" t="s">
        <v>33</v>
      </c>
      <c r="B297" s="11">
        <v>4.1835806189451201</v>
      </c>
      <c r="C297" s="11">
        <v>4.2524068315815375</v>
      </c>
      <c r="D297" s="11">
        <v>3.0478849929724219</v>
      </c>
      <c r="E297" s="11">
        <v>4.0403421295628119</v>
      </c>
      <c r="F297" s="11">
        <v>4.5104788162615774</v>
      </c>
      <c r="G297" s="11">
        <v>3.0098912902082624</v>
      </c>
      <c r="H297" s="18"/>
    </row>
    <row r="298" spans="1:8" x14ac:dyDescent="0.25">
      <c r="A298" s="1" t="s">
        <v>34</v>
      </c>
      <c r="B298" s="1">
        <v>17.847627980869973</v>
      </c>
      <c r="C298" s="1">
        <v>17.067052094350313</v>
      </c>
      <c r="D298" s="1">
        <v>15.932259751697863</v>
      </c>
      <c r="E298" s="1">
        <v>17.056036489039407</v>
      </c>
      <c r="F298" s="1">
        <v>16.453814015610597</v>
      </c>
      <c r="G298" s="1">
        <v>15.802868810364007</v>
      </c>
      <c r="H298" s="5"/>
    </row>
    <row r="299" spans="1:8" x14ac:dyDescent="0.25">
      <c r="A299" s="1" t="s">
        <v>35</v>
      </c>
      <c r="B299" s="1">
        <v>1.1140392947089375</v>
      </c>
      <c r="C299" s="1">
        <v>0.62992675602192671</v>
      </c>
      <c r="D299" s="1">
        <v>0.86248825448781119</v>
      </c>
      <c r="E299" s="1">
        <v>1.0958046420514178</v>
      </c>
      <c r="F299" s="1">
        <v>0.63569734126116539</v>
      </c>
      <c r="G299" s="1">
        <v>0.86973219861083517</v>
      </c>
      <c r="H299" s="5"/>
    </row>
    <row r="300" spans="1:8" s="12" customFormat="1" x14ac:dyDescent="0.25">
      <c r="A300" s="11" t="s">
        <v>36</v>
      </c>
      <c r="B300" s="11">
        <f>SUM(B301:B306)</f>
        <v>1.3359133677139352</v>
      </c>
      <c r="C300" s="11">
        <f t="shared" ref="C300:G300" si="50">SUM(C301:C306)</f>
        <v>1.0878294628908702</v>
      </c>
      <c r="D300" s="11">
        <f t="shared" si="50"/>
        <v>1.1136128442268731</v>
      </c>
      <c r="E300" s="11">
        <f t="shared" si="50"/>
        <v>1.4995882854552325</v>
      </c>
      <c r="F300" s="11">
        <f t="shared" si="50"/>
        <v>1.304854448333741</v>
      </c>
      <c r="G300" s="11">
        <f t="shared" si="50"/>
        <v>1.2245575686271168</v>
      </c>
      <c r="H300" s="18"/>
    </row>
    <row r="301" spans="1:8" x14ac:dyDescent="0.25">
      <c r="A301" s="1" t="s">
        <v>37</v>
      </c>
      <c r="B301" s="1">
        <v>1.1589288335145518</v>
      </c>
      <c r="C301" s="1">
        <v>0.92115178279291321</v>
      </c>
      <c r="D301" s="1">
        <v>0.920892325851563</v>
      </c>
      <c r="E301" s="1">
        <v>1.3143323273952203</v>
      </c>
      <c r="F301" s="1">
        <v>1.1195124639216851</v>
      </c>
      <c r="G301" s="1">
        <v>1.0136905020426143</v>
      </c>
      <c r="H301" s="5"/>
    </row>
    <row r="302" spans="1:8" x14ac:dyDescent="0.25">
      <c r="A302" s="1" t="s">
        <v>38</v>
      </c>
      <c r="B302" s="1">
        <v>1.2914541180812734E-4</v>
      </c>
      <c r="C302" s="1">
        <v>3.474016046539312E-4</v>
      </c>
      <c r="D302" s="1">
        <v>2.0216627201219715E-4</v>
      </c>
      <c r="E302" s="1">
        <v>1.2737313557963518E-4</v>
      </c>
      <c r="F302" s="1">
        <v>3.432579895883335E-4</v>
      </c>
      <c r="G302" s="1">
        <v>2.0755135195242485E-4</v>
      </c>
      <c r="H302" s="5"/>
    </row>
    <row r="303" spans="1:8" x14ac:dyDescent="0.25">
      <c r="A303" s="1" t="s">
        <v>39</v>
      </c>
      <c r="B303" s="1">
        <v>4.9026345286809787E-3</v>
      </c>
      <c r="C303" s="1">
        <v>8.2944966919467986E-3</v>
      </c>
      <c r="D303" s="1">
        <v>8.5302162171299756E-3</v>
      </c>
      <c r="E303" s="1">
        <v>4.9255544153866968E-3</v>
      </c>
      <c r="F303" s="1">
        <v>8.5255656551077707E-3</v>
      </c>
      <c r="G303" s="1">
        <v>8.5838559204696133E-3</v>
      </c>
      <c r="H303" s="5"/>
    </row>
    <row r="304" spans="1:8" x14ac:dyDescent="0.25">
      <c r="A304" s="1" t="s">
        <v>40</v>
      </c>
      <c r="B304" s="1">
        <v>9.4668804538513326E-2</v>
      </c>
      <c r="C304" s="1">
        <v>7.7565847606849384E-2</v>
      </c>
      <c r="D304" s="1">
        <v>9.126480745938019E-2</v>
      </c>
      <c r="E304" s="1">
        <v>0.10234242107568252</v>
      </c>
      <c r="F304" s="1">
        <v>9.4979561062552786E-2</v>
      </c>
      <c r="G304" s="1">
        <v>0.11147274165115588</v>
      </c>
      <c r="H304" s="5"/>
    </row>
    <row r="305" spans="1:8" x14ac:dyDescent="0.25">
      <c r="A305" s="1" t="s">
        <v>41</v>
      </c>
      <c r="B305" s="1">
        <v>4.050062801206844E-2</v>
      </c>
      <c r="C305" s="1">
        <v>6.8971745171747506E-2</v>
      </c>
      <c r="D305" s="1">
        <v>7.7296837040884303E-2</v>
      </c>
      <c r="E305" s="1">
        <v>4.0649203956403243E-2</v>
      </c>
      <c r="F305" s="1">
        <v>6.7986177262060202E-2</v>
      </c>
      <c r="G305" s="1">
        <v>7.8613615071247672E-2</v>
      </c>
      <c r="H305" s="5"/>
    </row>
    <row r="306" spans="1:8" x14ac:dyDescent="0.25">
      <c r="A306" s="1" t="s">
        <v>42</v>
      </c>
      <c r="B306" s="1">
        <v>3.6783321708312396E-2</v>
      </c>
      <c r="C306" s="1">
        <v>1.1498189022759252E-2</v>
      </c>
      <c r="D306" s="1">
        <v>1.5426491385903317E-2</v>
      </c>
      <c r="E306" s="1">
        <v>3.7211405476960141E-2</v>
      </c>
      <c r="F306" s="1">
        <v>1.350742244274682E-2</v>
      </c>
      <c r="G306" s="1">
        <v>1.1989302589676881E-2</v>
      </c>
      <c r="H306" s="5"/>
    </row>
    <row r="307" spans="1:8" s="12" customFormat="1" x14ac:dyDescent="0.25">
      <c r="A307" s="11" t="s">
        <v>43</v>
      </c>
      <c r="B307" s="11">
        <f>SUM(B308:B311)</f>
        <v>12.457855926615435</v>
      </c>
      <c r="C307" s="11">
        <f t="shared" ref="C307:G307" si="51">SUM(C308:C311)</f>
        <v>12.371864517785552</v>
      </c>
      <c r="D307" s="11">
        <f t="shared" si="51"/>
        <v>9.5839895322013327</v>
      </c>
      <c r="E307" s="11">
        <f t="shared" si="51"/>
        <v>12.412255685050829</v>
      </c>
      <c r="F307" s="11">
        <f t="shared" si="51"/>
        <v>13.627837698732009</v>
      </c>
      <c r="G307" s="11">
        <f t="shared" si="51"/>
        <v>10.551680976660816</v>
      </c>
      <c r="H307" s="18"/>
    </row>
    <row r="308" spans="1:8" x14ac:dyDescent="0.25">
      <c r="A308" s="1" t="s">
        <v>44</v>
      </c>
      <c r="B308" s="1">
        <v>9.1946821186054137</v>
      </c>
      <c r="C308" s="1">
        <v>9.4877711270596485</v>
      </c>
      <c r="D308" s="1">
        <v>7.4297203445311393</v>
      </c>
      <c r="E308" s="1">
        <v>9.1879075588994912</v>
      </c>
      <c r="F308" s="1">
        <v>10.425425926031604</v>
      </c>
      <c r="G308" s="1">
        <v>8.3904289589569352</v>
      </c>
      <c r="H308" s="5"/>
    </row>
    <row r="309" spans="1:8" x14ac:dyDescent="0.25">
      <c r="A309" s="1" t="s">
        <v>45</v>
      </c>
      <c r="B309" s="1">
        <v>3.0101267756559785E-2</v>
      </c>
      <c r="C309" s="1">
        <v>3.0490534429874486E-2</v>
      </c>
      <c r="D309" s="1">
        <v>2.3625250386996491E-2</v>
      </c>
      <c r="E309" s="1">
        <v>3.3223838339158047E-2</v>
      </c>
      <c r="F309" s="1">
        <v>3.1052537044883553E-2</v>
      </c>
      <c r="G309" s="1">
        <v>2.4208834311232184E-2</v>
      </c>
      <c r="H309" s="5"/>
    </row>
    <row r="310" spans="1:8" x14ac:dyDescent="0.25">
      <c r="A310" s="1" t="s">
        <v>46</v>
      </c>
      <c r="B310" s="1">
        <v>1.3554692955146559</v>
      </c>
      <c r="C310" s="1">
        <v>1.0738631964307814</v>
      </c>
      <c r="D310" s="1">
        <v>0.90570231089943753</v>
      </c>
      <c r="E310" s="1">
        <v>1.33293512792793</v>
      </c>
      <c r="F310" s="1">
        <v>1.0336890498724318</v>
      </c>
      <c r="G310" s="1">
        <v>0.88559837960627219</v>
      </c>
      <c r="H310" s="5"/>
    </row>
    <row r="311" spans="1:8" x14ac:dyDescent="0.25">
      <c r="A311" s="1" t="s">
        <v>47</v>
      </c>
      <c r="B311" s="1">
        <v>1.8776032447388065</v>
      </c>
      <c r="C311" s="1">
        <v>1.7797396598652464</v>
      </c>
      <c r="D311" s="1">
        <v>1.2249416263837603</v>
      </c>
      <c r="E311" s="1">
        <v>1.8581891598842499</v>
      </c>
      <c r="F311" s="1">
        <v>2.1376701857830893</v>
      </c>
      <c r="G311" s="1">
        <v>1.2514448037863777</v>
      </c>
      <c r="H311" s="5"/>
    </row>
    <row r="312" spans="1:8" x14ac:dyDescent="0.25">
      <c r="A312" s="1" t="s">
        <v>48</v>
      </c>
      <c r="B312" s="1">
        <v>0.29745990655743182</v>
      </c>
      <c r="C312" s="1">
        <v>0.22698407612341842</v>
      </c>
      <c r="D312" s="1">
        <v>0.18422921046260723</v>
      </c>
      <c r="E312" s="1">
        <v>0.29262846427074529</v>
      </c>
      <c r="F312" s="1">
        <v>0.23139412121313502</v>
      </c>
      <c r="G312" s="1">
        <v>0.18608239821605946</v>
      </c>
      <c r="H312" s="5"/>
    </row>
    <row r="313" spans="1:8" s="12" customFormat="1" x14ac:dyDescent="0.25">
      <c r="A313" s="11" t="s">
        <v>49</v>
      </c>
      <c r="B313" s="11"/>
      <c r="C313" s="11">
        <f>SUM(C314:C315)</f>
        <v>3.3211861469351991</v>
      </c>
      <c r="D313" s="11">
        <f t="shared" ref="D313:G313" si="52">SUM(D314:D315)</f>
        <v>2.6982137248244618</v>
      </c>
      <c r="E313" s="11">
        <f t="shared" si="52"/>
        <v>3.545933886858851</v>
      </c>
      <c r="F313" s="11">
        <f t="shared" si="52"/>
        <v>3.3137267964779977</v>
      </c>
      <c r="G313" s="11">
        <f t="shared" si="52"/>
        <v>2.5229464091968818</v>
      </c>
      <c r="H313" s="18"/>
    </row>
    <row r="314" spans="1:8" x14ac:dyDescent="0.25">
      <c r="A314" s="1" t="s">
        <v>50</v>
      </c>
      <c r="B314" s="1">
        <v>2.7704906106786291</v>
      </c>
      <c r="C314" s="1">
        <v>2.8021593318374811</v>
      </c>
      <c r="D314" s="1">
        <v>2.3498045201277002</v>
      </c>
      <c r="E314" s="1">
        <v>3.0592668775178065</v>
      </c>
      <c r="F314" s="1">
        <v>2.7829193404962758</v>
      </c>
      <c r="G314" s="1">
        <v>2.1772132911198976</v>
      </c>
      <c r="H314" s="5"/>
    </row>
    <row r="315" spans="1:8" x14ac:dyDescent="0.25">
      <c r="A315" s="1" t="s">
        <v>51</v>
      </c>
      <c r="B315" s="1">
        <v>0.42024727908132486</v>
      </c>
      <c r="C315" s="1">
        <v>0.51902681509771786</v>
      </c>
      <c r="D315" s="1">
        <v>0.3484092046967614</v>
      </c>
      <c r="E315" s="1">
        <v>0.48666700934104462</v>
      </c>
      <c r="F315" s="1">
        <v>0.53080745598172185</v>
      </c>
      <c r="G315" s="1">
        <v>0.34573311807698448</v>
      </c>
      <c r="H315" s="5"/>
    </row>
    <row r="316" spans="1:8" x14ac:dyDescent="0.25">
      <c r="A316" s="1" t="s">
        <v>52</v>
      </c>
      <c r="B316" s="1">
        <v>6.3411589913668047</v>
      </c>
      <c r="C316" s="1">
        <v>7.2085556530918815</v>
      </c>
      <c r="D316" s="1">
        <v>6.8016836535508967</v>
      </c>
      <c r="E316" s="1">
        <v>5.6348706751717597</v>
      </c>
      <c r="F316" s="1">
        <v>6.8258678264765393</v>
      </c>
      <c r="G316" s="1">
        <v>6.5020432847941709</v>
      </c>
      <c r="H316" s="5"/>
    </row>
    <row r="317" spans="1:8" x14ac:dyDescent="0.25">
      <c r="A317" s="1" t="s">
        <v>53</v>
      </c>
      <c r="B317" s="1">
        <v>3.6605925962854542</v>
      </c>
      <c r="C317" s="1">
        <v>3.5685799806786469</v>
      </c>
      <c r="D317" s="1">
        <v>3.7446475008909368</v>
      </c>
      <c r="E317" s="1">
        <v>3.5059536136788547</v>
      </c>
      <c r="F317" s="1">
        <v>3.5883538532203643</v>
      </c>
      <c r="G317" s="1">
        <v>3.7489501498474165</v>
      </c>
      <c r="H317" s="5"/>
    </row>
    <row r="318" spans="1:8" x14ac:dyDescent="0.25">
      <c r="A318" s="1" t="s">
        <v>54</v>
      </c>
      <c r="B318" s="1">
        <v>2.1048980779152564E-2</v>
      </c>
      <c r="C318" s="1">
        <v>2.1072751757676481E-2</v>
      </c>
      <c r="D318" s="1">
        <v>2.1361119540385456E-2</v>
      </c>
      <c r="E318" s="1">
        <v>2.0537498234521414E-2</v>
      </c>
      <c r="F318" s="1">
        <v>2.0052513791547509E-2</v>
      </c>
      <c r="G318" s="1">
        <v>2.1406120778048487E-2</v>
      </c>
      <c r="H318" s="5"/>
    </row>
    <row r="319" spans="1:8" x14ac:dyDescent="0.25">
      <c r="A319" s="1" t="s">
        <v>55</v>
      </c>
      <c r="B319" s="1">
        <v>2.30894253173838</v>
      </c>
      <c r="C319" s="1">
        <v>2.4542158600042163</v>
      </c>
      <c r="D319" s="1">
        <v>2.0779135247272453</v>
      </c>
      <c r="E319" s="1">
        <v>2.225753396596033</v>
      </c>
      <c r="F319" s="1">
        <v>2.2918885155265993</v>
      </c>
      <c r="G319" s="1">
        <v>2.0216455874898198</v>
      </c>
      <c r="H319" s="5"/>
    </row>
    <row r="320" spans="1:8" x14ac:dyDescent="0.25">
      <c r="A320" s="1" t="s">
        <v>56</v>
      </c>
      <c r="B320" s="1">
        <v>2.1775392634251367</v>
      </c>
      <c r="C320" s="1">
        <v>1.8322559391301569</v>
      </c>
      <c r="D320" s="1">
        <v>2.1858427049423383</v>
      </c>
      <c r="E320" s="1">
        <v>2.145299917688571</v>
      </c>
      <c r="F320" s="1">
        <v>1.7930312244958817</v>
      </c>
      <c r="G320" s="1">
        <v>2.1379398431860506</v>
      </c>
      <c r="H320" s="5"/>
    </row>
    <row r="321" spans="1:8" x14ac:dyDescent="0.25">
      <c r="A321" s="1" t="s">
        <v>57</v>
      </c>
      <c r="B321" s="1">
        <v>0.71591515366798364</v>
      </c>
      <c r="C321" s="1">
        <v>0.72428868072611585</v>
      </c>
      <c r="D321" s="1">
        <v>0.66588935920494263</v>
      </c>
      <c r="E321" s="1">
        <v>0.69961946733664271</v>
      </c>
      <c r="F321" s="1">
        <v>0.71644364515957026</v>
      </c>
      <c r="G321" s="1">
        <v>0.64959720846934932</v>
      </c>
      <c r="H321" s="5"/>
    </row>
    <row r="322" spans="1:8" x14ac:dyDescent="0.25">
      <c r="A322" s="1" t="s">
        <v>58</v>
      </c>
      <c r="B322" s="1">
        <v>4.2023079821204741</v>
      </c>
      <c r="C322" s="1">
        <v>3.1257486979593443</v>
      </c>
      <c r="D322" s="1">
        <v>2.5215565702493192</v>
      </c>
      <c r="E322" s="1">
        <v>4.214150074215004</v>
      </c>
      <c r="F322" s="1">
        <v>3.1631834702159281</v>
      </c>
      <c r="G322" s="1">
        <v>2.547540224125012</v>
      </c>
      <c r="H322" s="5"/>
    </row>
    <row r="323" spans="1:8" x14ac:dyDescent="0.25">
      <c r="G323" s="1"/>
      <c r="H323" s="5"/>
    </row>
    <row r="324" spans="1:8" x14ac:dyDescent="0.25">
      <c r="A324" s="3" t="s">
        <v>5</v>
      </c>
      <c r="B324" s="3">
        <v>100.00000000000003</v>
      </c>
      <c r="C324" s="3">
        <v>100</v>
      </c>
      <c r="D324" s="3">
        <v>100.00000000000004</v>
      </c>
      <c r="E324" s="3">
        <v>100.00000000000001</v>
      </c>
      <c r="F324" s="3">
        <v>99.999999999999986</v>
      </c>
      <c r="G324" s="3">
        <v>100</v>
      </c>
      <c r="H32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57"/>
  <sheetViews>
    <sheetView workbookViewId="0">
      <selection activeCell="G9" sqref="G9"/>
    </sheetView>
  </sheetViews>
  <sheetFormatPr defaultRowHeight="15" x14ac:dyDescent="0.25"/>
  <cols>
    <col min="3" max="3" width="25.42578125" customWidth="1"/>
    <col min="4" max="4" width="12.7109375" bestFit="1" customWidth="1"/>
  </cols>
  <sheetData>
    <row r="1" spans="3:4" x14ac:dyDescent="0.25">
      <c r="C1" t="s">
        <v>81</v>
      </c>
      <c r="D1" t="s">
        <v>80</v>
      </c>
    </row>
    <row r="2" spans="3:4" x14ac:dyDescent="0.25">
      <c r="C2" t="s">
        <v>40</v>
      </c>
      <c r="D2" s="16">
        <v>24.350479146351422</v>
      </c>
    </row>
    <row r="3" spans="3:4" x14ac:dyDescent="0.25">
      <c r="C3" t="s">
        <v>31</v>
      </c>
      <c r="D3" s="16">
        <v>18.269806225177355</v>
      </c>
    </row>
    <row r="4" spans="3:4" x14ac:dyDescent="0.25">
      <c r="C4" t="s">
        <v>15</v>
      </c>
      <c r="D4" s="16">
        <v>17.035200153243004</v>
      </c>
    </row>
    <row r="5" spans="3:4" x14ac:dyDescent="0.25">
      <c r="C5" t="s">
        <v>44</v>
      </c>
      <c r="D5" s="16">
        <v>14.972458917538578</v>
      </c>
    </row>
    <row r="6" spans="3:4" x14ac:dyDescent="0.25">
      <c r="C6" t="s">
        <v>43</v>
      </c>
      <c r="D6" s="16">
        <v>12.087567346011351</v>
      </c>
    </row>
    <row r="7" spans="3:4" x14ac:dyDescent="0.25">
      <c r="C7" t="s">
        <v>37</v>
      </c>
      <c r="D7" s="16">
        <v>12.067232136700024</v>
      </c>
    </row>
    <row r="8" spans="3:4" x14ac:dyDescent="0.25">
      <c r="C8" t="s">
        <v>36</v>
      </c>
      <c r="D8" s="16">
        <v>11.950773297963435</v>
      </c>
    </row>
    <row r="9" spans="3:4" x14ac:dyDescent="0.25">
      <c r="C9" t="s">
        <v>19</v>
      </c>
      <c r="D9" s="16">
        <v>8.1423152432453136</v>
      </c>
    </row>
    <row r="10" spans="3:4" x14ac:dyDescent="0.25">
      <c r="C10" t="s">
        <v>38</v>
      </c>
      <c r="D10" s="16">
        <v>4.519900168581592</v>
      </c>
    </row>
    <row r="11" spans="3:4" x14ac:dyDescent="0.25">
      <c r="C11" t="s">
        <v>45</v>
      </c>
      <c r="D11" s="16">
        <v>4.3228829850739059</v>
      </c>
    </row>
    <row r="12" spans="3:4" x14ac:dyDescent="0.25">
      <c r="C12" t="s">
        <v>47</v>
      </c>
      <c r="D12" s="16">
        <v>4.0107980025887002</v>
      </c>
    </row>
    <row r="13" spans="3:4" x14ac:dyDescent="0.25">
      <c r="C13" t="s">
        <v>10</v>
      </c>
      <c r="D13" s="16">
        <v>3.7230121315360076</v>
      </c>
    </row>
    <row r="14" spans="3:4" x14ac:dyDescent="0.25">
      <c r="C14" t="s">
        <v>41</v>
      </c>
      <c r="D14" s="16">
        <v>3.5423856583668867</v>
      </c>
    </row>
    <row r="15" spans="3:4" x14ac:dyDescent="0.25">
      <c r="C15" t="s">
        <v>16</v>
      </c>
      <c r="D15" s="16">
        <v>3.0823835951935052</v>
      </c>
    </row>
    <row r="16" spans="3:4" x14ac:dyDescent="0.25">
      <c r="C16" t="s">
        <v>27</v>
      </c>
      <c r="D16" s="16">
        <v>3.0568915429690868</v>
      </c>
    </row>
    <row r="17" spans="3:4" x14ac:dyDescent="0.25">
      <c r="C17" t="s">
        <v>20</v>
      </c>
      <c r="D17" s="16">
        <v>2.8996182480990562</v>
      </c>
    </row>
    <row r="18" spans="3:4" x14ac:dyDescent="0.25">
      <c r="C18" t="s">
        <v>58</v>
      </c>
      <c r="D18" s="16">
        <v>2.857142857142847</v>
      </c>
    </row>
    <row r="19" spans="3:4" x14ac:dyDescent="0.25">
      <c r="C19" t="s">
        <v>48</v>
      </c>
      <c r="D19" s="16">
        <v>2.8321523472653931</v>
      </c>
    </row>
    <row r="20" spans="3:4" x14ac:dyDescent="0.25">
      <c r="C20" t="s">
        <v>35</v>
      </c>
      <c r="D20" s="16">
        <v>2.6631253642330321</v>
      </c>
    </row>
    <row r="21" spans="3:4" x14ac:dyDescent="0.25">
      <c r="C21" t="s">
        <v>9</v>
      </c>
      <c r="D21" s="16">
        <v>2.5616627771652301</v>
      </c>
    </row>
    <row r="22" spans="3:4" x14ac:dyDescent="0.25">
      <c r="C22" t="s">
        <v>39</v>
      </c>
      <c r="D22" s="16">
        <v>2.4482400850816655</v>
      </c>
    </row>
    <row r="23" spans="3:4" x14ac:dyDescent="0.25">
      <c r="C23" t="s">
        <v>32</v>
      </c>
      <c r="D23" s="16">
        <v>2.3239934878567237</v>
      </c>
    </row>
    <row r="24" spans="3:4" x14ac:dyDescent="0.25">
      <c r="C24" t="s">
        <v>23</v>
      </c>
      <c r="D24" s="16">
        <v>2.0555905189775014</v>
      </c>
    </row>
    <row r="25" spans="3:4" x14ac:dyDescent="0.25">
      <c r="C25" t="s">
        <v>54</v>
      </c>
      <c r="D25" s="16">
        <v>2.0225286382572261</v>
      </c>
    </row>
    <row r="26" spans="3:4" x14ac:dyDescent="0.25">
      <c r="C26" t="s">
        <v>53</v>
      </c>
      <c r="D26" s="16">
        <v>1.9250295095510683</v>
      </c>
    </row>
    <row r="27" spans="3:4" x14ac:dyDescent="0.25">
      <c r="C27" t="s">
        <v>17</v>
      </c>
      <c r="D27" s="16">
        <v>1.9242577582281761</v>
      </c>
    </row>
    <row r="28" spans="3:4" x14ac:dyDescent="0.25">
      <c r="C28" t="s">
        <v>7</v>
      </c>
      <c r="D28" s="17">
        <v>1.9072314471787921</v>
      </c>
    </row>
    <row r="29" spans="3:4" x14ac:dyDescent="0.25">
      <c r="C29" t="s">
        <v>8</v>
      </c>
      <c r="D29" s="16">
        <v>1.869620618428125</v>
      </c>
    </row>
    <row r="30" spans="3:4" x14ac:dyDescent="0.25">
      <c r="C30" t="s">
        <v>30</v>
      </c>
      <c r="D30" s="16">
        <v>1.669565567198128</v>
      </c>
    </row>
    <row r="31" spans="3:4" x14ac:dyDescent="0.25">
      <c r="C31" t="s">
        <v>22</v>
      </c>
      <c r="D31" s="16">
        <v>1.4676533807048031</v>
      </c>
    </row>
    <row r="32" spans="3:4" x14ac:dyDescent="0.25">
      <c r="C32" t="s">
        <v>24</v>
      </c>
      <c r="D32" s="16">
        <v>1.2399818268460816</v>
      </c>
    </row>
    <row r="33" spans="3:4" x14ac:dyDescent="0.25">
      <c r="C33" t="s">
        <v>21</v>
      </c>
      <c r="D33" s="16">
        <v>1.0412838787406953</v>
      </c>
    </row>
    <row r="34" spans="3:4" x14ac:dyDescent="0.25">
      <c r="C34" t="s">
        <v>51</v>
      </c>
      <c r="D34" s="16">
        <v>1.0260760878935127</v>
      </c>
    </row>
    <row r="35" spans="3:4" x14ac:dyDescent="0.25">
      <c r="C35" t="s">
        <v>34</v>
      </c>
      <c r="D35" s="16">
        <v>0.98123521472308628</v>
      </c>
    </row>
    <row r="36" spans="3:4" x14ac:dyDescent="0.25">
      <c r="C36" t="s">
        <v>26</v>
      </c>
      <c r="D36" s="16">
        <v>0.95213345213334133</v>
      </c>
    </row>
    <row r="37" spans="3:4" x14ac:dyDescent="0.25">
      <c r="C37" t="s">
        <v>11</v>
      </c>
      <c r="D37" s="16">
        <v>0.83536361427001271</v>
      </c>
    </row>
    <row r="38" spans="3:4" x14ac:dyDescent="0.25">
      <c r="C38" t="s">
        <v>33</v>
      </c>
      <c r="D38" s="16">
        <v>0.53895270485699864</v>
      </c>
    </row>
    <row r="39" spans="3:4" x14ac:dyDescent="0.25">
      <c r="C39" t="s">
        <v>25</v>
      </c>
      <c r="D39" s="16">
        <v>0.36146927883577984</v>
      </c>
    </row>
    <row r="40" spans="3:4" x14ac:dyDescent="0.25">
      <c r="C40" t="s">
        <v>28</v>
      </c>
      <c r="D40" s="16">
        <v>-0.24443711304110716</v>
      </c>
    </row>
    <row r="41" spans="3:4" x14ac:dyDescent="0.25">
      <c r="C41" t="s">
        <v>56</v>
      </c>
      <c r="D41" s="16">
        <v>-0.42307824087640666</v>
      </c>
    </row>
    <row r="42" spans="3:4" x14ac:dyDescent="0.25">
      <c r="C42" t="s">
        <v>46</v>
      </c>
      <c r="D42" s="16">
        <v>-0.45178899260934768</v>
      </c>
    </row>
    <row r="43" spans="3:4" x14ac:dyDescent="0.25">
      <c r="C43" t="s">
        <v>57</v>
      </c>
      <c r="D43" s="16">
        <v>-0.68286174243155084</v>
      </c>
    </row>
    <row r="44" spans="3:4" x14ac:dyDescent="0.25">
      <c r="C44" t="s">
        <v>55</v>
      </c>
      <c r="D44" s="16">
        <v>-0.94881520560274879</v>
      </c>
    </row>
    <row r="45" spans="3:4" x14ac:dyDescent="0.25">
      <c r="C45" t="s">
        <v>14</v>
      </c>
      <c r="D45" s="16">
        <v>-1.7425314902900113</v>
      </c>
    </row>
    <row r="46" spans="3:4" x14ac:dyDescent="0.25">
      <c r="C46" t="s">
        <v>52</v>
      </c>
      <c r="D46" s="16">
        <v>-2.6769861273608142</v>
      </c>
    </row>
    <row r="47" spans="3:4" x14ac:dyDescent="0.25">
      <c r="C47" t="s">
        <v>12</v>
      </c>
      <c r="D47" s="16">
        <v>-2.8110545654098429</v>
      </c>
    </row>
    <row r="48" spans="3:4" x14ac:dyDescent="0.25">
      <c r="C48" t="s">
        <v>13</v>
      </c>
      <c r="D48" s="16">
        <v>-2.9073999803145845</v>
      </c>
    </row>
    <row r="49" spans="3:4" x14ac:dyDescent="0.25">
      <c r="C49" t="s">
        <v>29</v>
      </c>
      <c r="D49" s="16">
        <v>-4.0162277074879515</v>
      </c>
    </row>
    <row r="50" spans="3:4" x14ac:dyDescent="0.25">
      <c r="C50" t="s">
        <v>49</v>
      </c>
      <c r="D50" s="16">
        <v>-4.8050739466823478</v>
      </c>
    </row>
    <row r="51" spans="3:4" x14ac:dyDescent="0.25">
      <c r="C51" t="s">
        <v>50</v>
      </c>
      <c r="D51" s="16">
        <v>-5.6696677154881243</v>
      </c>
    </row>
    <row r="52" spans="3:4" x14ac:dyDescent="0.25">
      <c r="C52" t="s">
        <v>18</v>
      </c>
      <c r="D52" s="16">
        <v>-17.3949845985222</v>
      </c>
    </row>
    <row r="53" spans="3:4" x14ac:dyDescent="0.25">
      <c r="C53" t="s">
        <v>42</v>
      </c>
      <c r="D53" s="16">
        <v>-20.875881903087301</v>
      </c>
    </row>
    <row r="54" spans="3:4" x14ac:dyDescent="0.25">
      <c r="D54" s="16"/>
    </row>
    <row r="55" spans="3:4" x14ac:dyDescent="0.25">
      <c r="C55" t="s">
        <v>63</v>
      </c>
      <c r="D55" s="16">
        <v>1.8080507276709401</v>
      </c>
    </row>
    <row r="56" spans="3:4" x14ac:dyDescent="0.25">
      <c r="C56" t="s">
        <v>60</v>
      </c>
      <c r="D56" s="16">
        <v>-2.1590983105330253</v>
      </c>
    </row>
    <row r="57" spans="3:4" x14ac:dyDescent="0.25">
      <c r="C57" t="s">
        <v>64</v>
      </c>
      <c r="D57" s="16">
        <v>1.7576099419885693</v>
      </c>
    </row>
  </sheetData>
  <autoFilter ref="C1:D1" xr:uid="{00000000-0009-0000-0000-000001000000}">
    <sortState xmlns:xlrd2="http://schemas.microsoft.com/office/spreadsheetml/2017/richdata2" ref="C2:D53">
      <sortCondition descending="1" ref="D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"/>
  <sheetViews>
    <sheetView zoomScale="70" zoomScaleNormal="70" workbookViewId="0">
      <selection activeCell="I8" sqref="I8"/>
    </sheetView>
  </sheetViews>
  <sheetFormatPr defaultRowHeight="15" x14ac:dyDescent="0.25"/>
  <cols>
    <col min="1" max="1" width="36" customWidth="1"/>
    <col min="2" max="3" width="9.7109375" bestFit="1" customWidth="1"/>
    <col min="4" max="4" width="9.7109375" style="12" bestFit="1" customWidth="1"/>
    <col min="5" max="5" width="9.7109375" bestFit="1" customWidth="1"/>
    <col min="6" max="6" width="11.42578125" bestFit="1" customWidth="1"/>
    <col min="7" max="8" width="9.7109375" bestFit="1" customWidth="1"/>
    <col min="9" max="9" width="9.7109375" style="12" bestFit="1" customWidth="1"/>
    <col min="10" max="10" width="20.28515625" bestFit="1" customWidth="1"/>
    <col min="11" max="14" width="11" bestFit="1" customWidth="1"/>
    <col min="15" max="16" width="19.42578125" bestFit="1" customWidth="1"/>
    <col min="17" max="17" width="10.7109375" bestFit="1" customWidth="1"/>
  </cols>
  <sheetData>
    <row r="1" spans="1:17" x14ac:dyDescent="0.25">
      <c r="A1" s="1"/>
      <c r="B1" s="2">
        <v>2017</v>
      </c>
      <c r="C1" s="2"/>
      <c r="D1" s="10"/>
      <c r="E1" s="2"/>
      <c r="F1" s="2"/>
      <c r="G1" s="2">
        <v>2018</v>
      </c>
      <c r="H1" s="2"/>
      <c r="I1" s="11"/>
      <c r="J1" s="1"/>
      <c r="K1" s="1"/>
      <c r="L1" s="1"/>
    </row>
    <row r="2" spans="1:17" x14ac:dyDescent="0.25">
      <c r="A2" s="1"/>
      <c r="B2" s="2" t="s">
        <v>1</v>
      </c>
      <c r="C2" s="2" t="s">
        <v>2</v>
      </c>
      <c r="D2" s="10" t="s">
        <v>3</v>
      </c>
      <c r="E2" s="2" t="s">
        <v>4</v>
      </c>
      <c r="F2" s="2" t="s">
        <v>79</v>
      </c>
      <c r="G2" s="2" t="s">
        <v>1</v>
      </c>
      <c r="H2" s="2" t="s">
        <v>2</v>
      </c>
      <c r="I2" s="10" t="s">
        <v>3</v>
      </c>
      <c r="J2" s="1"/>
      <c r="K2" s="1"/>
      <c r="L2" s="1"/>
    </row>
    <row r="3" spans="1:17" x14ac:dyDescent="0.25">
      <c r="A3" s="1"/>
      <c r="B3" s="1"/>
      <c r="C3" s="1"/>
      <c r="D3" s="11"/>
      <c r="E3" s="1"/>
      <c r="F3" s="1"/>
      <c r="G3" s="1"/>
      <c r="H3" s="1"/>
      <c r="I3" s="11"/>
      <c r="J3" s="1"/>
      <c r="K3" s="1"/>
      <c r="L3" s="1"/>
    </row>
    <row r="4" spans="1:17" x14ac:dyDescent="0.25">
      <c r="A4" s="1"/>
      <c r="B4" s="1"/>
      <c r="C4" s="1"/>
      <c r="D4" s="11"/>
      <c r="E4" s="1"/>
      <c r="F4" s="1"/>
      <c r="G4" s="1"/>
      <c r="H4" s="1"/>
      <c r="I4" s="11"/>
      <c r="J4" s="1"/>
      <c r="K4" s="1"/>
      <c r="L4" s="1"/>
    </row>
    <row r="5" spans="1:17" x14ac:dyDescent="0.25">
      <c r="A5" s="1"/>
      <c r="B5" s="1"/>
      <c r="C5" s="1"/>
      <c r="D5" s="11"/>
      <c r="E5" s="1"/>
      <c r="F5" s="1"/>
      <c r="G5" s="1"/>
      <c r="H5" s="1"/>
      <c r="I5" s="11"/>
      <c r="J5" s="1"/>
      <c r="K5" s="1"/>
      <c r="L5" s="1"/>
    </row>
    <row r="6" spans="1:17" x14ac:dyDescent="0.25">
      <c r="A6" s="3" t="s">
        <v>77</v>
      </c>
      <c r="B6" s="1"/>
      <c r="C6" s="1"/>
      <c r="D6" s="11"/>
      <c r="E6" s="1"/>
      <c r="F6" s="1"/>
      <c r="G6" s="1"/>
      <c r="H6" s="1"/>
      <c r="I6" s="11"/>
      <c r="J6" s="1"/>
      <c r="K6" s="1"/>
      <c r="L6" s="1"/>
    </row>
    <row r="7" spans="1:17" x14ac:dyDescent="0.25">
      <c r="A7" s="1"/>
      <c r="B7" s="1"/>
      <c r="C7" s="1"/>
      <c r="D7" s="11"/>
      <c r="E7" s="1"/>
      <c r="F7" s="1"/>
      <c r="G7" s="1"/>
      <c r="H7" s="1"/>
      <c r="I7" s="11"/>
      <c r="J7" s="1"/>
      <c r="K7" s="1"/>
      <c r="L7" s="1"/>
    </row>
    <row r="8" spans="1:17" x14ac:dyDescent="0.25">
      <c r="A8" s="3" t="s">
        <v>7</v>
      </c>
      <c r="B8" s="1">
        <v>21.430612456409285</v>
      </c>
      <c r="C8" s="1">
        <v>22.92718675479448</v>
      </c>
      <c r="D8" s="11">
        <v>29.219027727761155</v>
      </c>
      <c r="E8" s="1">
        <v>26.128719989063153</v>
      </c>
      <c r="F8" s="1">
        <v>25.08285792118734</v>
      </c>
      <c r="G8" s="1">
        <v>21.651271684419662</v>
      </c>
      <c r="H8" s="1">
        <v>22.856477654155029</v>
      </c>
      <c r="I8" s="11">
        <v>29.247492708405098</v>
      </c>
      <c r="J8" s="9"/>
      <c r="K8" s="9"/>
      <c r="L8" s="9"/>
      <c r="M8" s="9"/>
      <c r="N8" s="9"/>
      <c r="O8" s="9"/>
      <c r="P8" s="9"/>
      <c r="Q8" s="9"/>
    </row>
    <row r="9" spans="1:17" x14ac:dyDescent="0.25">
      <c r="A9" s="3" t="s">
        <v>70</v>
      </c>
      <c r="B9" s="1">
        <v>22.898247677981676</v>
      </c>
      <c r="C9" s="1">
        <v>23.433252627750214</v>
      </c>
      <c r="D9" s="11">
        <v>22.387284521231852</v>
      </c>
      <c r="E9" s="1">
        <v>20.523820268328425</v>
      </c>
      <c r="F9" s="1">
        <v>22.248593860958785</v>
      </c>
      <c r="G9" s="1">
        <v>24.00029621993248</v>
      </c>
      <c r="H9" s="1">
        <v>23.177376875329895</v>
      </c>
      <c r="I9" s="11">
        <v>21.965516511229335</v>
      </c>
      <c r="J9" s="9"/>
      <c r="K9" s="9"/>
      <c r="L9" s="9"/>
      <c r="M9" s="9"/>
      <c r="N9" s="9"/>
      <c r="O9" s="9"/>
      <c r="P9" s="9"/>
      <c r="Q9" s="9"/>
    </row>
    <row r="10" spans="1:17" x14ac:dyDescent="0.25">
      <c r="A10" s="3" t="s">
        <v>71</v>
      </c>
      <c r="B10" s="1">
        <v>55.671139865609042</v>
      </c>
      <c r="C10" s="1">
        <v>53.639560617455317</v>
      </c>
      <c r="D10" s="11">
        <v>48.393687751007</v>
      </c>
      <c r="E10" s="1">
        <v>53.347459742608429</v>
      </c>
      <c r="F10" s="1">
        <v>52.668548217853882</v>
      </c>
      <c r="G10" s="1">
        <v>54.348432095647858</v>
      </c>
      <c r="H10" s="1">
        <v>53.96614547051508</v>
      </c>
      <c r="I10" s="11">
        <v>48.786990780365571</v>
      </c>
      <c r="J10" s="9"/>
      <c r="K10" s="9"/>
      <c r="L10" s="9"/>
      <c r="M10" s="9"/>
      <c r="N10" s="9"/>
      <c r="O10" s="9"/>
      <c r="P10" s="9"/>
      <c r="Q10" s="9"/>
    </row>
    <row r="11" spans="1:17" x14ac:dyDescent="0.25">
      <c r="A11" s="1"/>
      <c r="B11" s="1">
        <v>100</v>
      </c>
      <c r="C11" s="1">
        <v>100.00000000000001</v>
      </c>
      <c r="D11" s="11">
        <v>100</v>
      </c>
      <c r="E11" s="1">
        <v>100</v>
      </c>
      <c r="F11" s="1">
        <v>100</v>
      </c>
      <c r="G11" s="1">
        <v>100</v>
      </c>
      <c r="H11" s="1">
        <v>100</v>
      </c>
      <c r="I11" s="11">
        <v>100</v>
      </c>
      <c r="J11" s="9"/>
      <c r="K11" s="9"/>
      <c r="L11" s="9"/>
      <c r="M11" s="9"/>
      <c r="N11" s="9"/>
      <c r="O11" s="9"/>
      <c r="P11" s="9"/>
      <c r="Q11" s="9"/>
    </row>
    <row r="12" spans="1:17" x14ac:dyDescent="0.25">
      <c r="A12" s="1"/>
      <c r="B12" s="1"/>
      <c r="C12" s="1"/>
      <c r="D12" s="11"/>
      <c r="E12" s="1"/>
      <c r="F12" s="1"/>
      <c r="G12" s="1"/>
      <c r="H12" s="1"/>
      <c r="I12" s="1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4" t="s">
        <v>72</v>
      </c>
      <c r="B13" s="1">
        <v>91.467325565533855</v>
      </c>
      <c r="C13" s="1">
        <v>90.96161174238307</v>
      </c>
      <c r="D13" s="11">
        <v>90.161100963833462</v>
      </c>
      <c r="E13" s="1">
        <v>92.653793410926056</v>
      </c>
      <c r="F13" s="1">
        <v>91.330175656390438</v>
      </c>
      <c r="G13" s="1">
        <v>90.394582593992098</v>
      </c>
      <c r="H13" s="1">
        <v>91.447348122030945</v>
      </c>
      <c r="I13" s="11">
        <v>90.6168099484794</v>
      </c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4" t="s">
        <v>73</v>
      </c>
      <c r="B14" s="1">
        <v>8.5326744344661449</v>
      </c>
      <c r="C14" s="1">
        <v>9.0383882576169299</v>
      </c>
      <c r="D14" s="11">
        <v>9.838899036166536</v>
      </c>
      <c r="E14" s="1">
        <v>7.3462065890739572</v>
      </c>
      <c r="F14" s="1">
        <v>8.6698243436095606</v>
      </c>
      <c r="G14" s="1">
        <v>9.6054174060079021</v>
      </c>
      <c r="H14" s="1">
        <v>8.552651877969053</v>
      </c>
      <c r="I14" s="11">
        <v>9.3831900515205984</v>
      </c>
      <c r="J14" s="1"/>
      <c r="K14" s="1"/>
      <c r="L14" s="1"/>
      <c r="M14" s="1"/>
      <c r="N14" s="1"/>
      <c r="O14" s="1"/>
      <c r="P14" s="1"/>
      <c r="Q14" s="1"/>
    </row>
    <row r="15" spans="1:17" x14ac:dyDescent="0.25">
      <c r="A15" s="1"/>
      <c r="B15" s="1">
        <v>100</v>
      </c>
      <c r="C15" s="1">
        <v>100</v>
      </c>
      <c r="D15" s="11">
        <v>100</v>
      </c>
      <c r="E15" s="1">
        <v>100.00000000000001</v>
      </c>
      <c r="F15" s="1">
        <v>100</v>
      </c>
      <c r="G15" s="1">
        <v>100</v>
      </c>
      <c r="H15" s="1">
        <v>100</v>
      </c>
      <c r="I15" s="11">
        <v>100</v>
      </c>
      <c r="J15" s="1"/>
      <c r="K15" s="1"/>
      <c r="L15" s="1"/>
      <c r="M15" s="1"/>
      <c r="N15" s="1"/>
      <c r="O15" s="1"/>
      <c r="P15" s="1"/>
      <c r="Q15" s="1"/>
    </row>
    <row r="16" spans="1:17" x14ac:dyDescent="0.25">
      <c r="A16" s="1"/>
      <c r="B16" s="1"/>
      <c r="C16" s="1"/>
      <c r="D16" s="11"/>
      <c r="E16" s="1"/>
      <c r="F16" s="1"/>
      <c r="G16" s="1"/>
      <c r="H16" s="1"/>
      <c r="I16" s="1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3" t="s">
        <v>78</v>
      </c>
      <c r="B17" s="2">
        <v>2017</v>
      </c>
      <c r="C17" s="2"/>
      <c r="D17" s="10"/>
      <c r="E17" s="2"/>
      <c r="F17" s="2"/>
      <c r="G17" s="2">
        <v>2018</v>
      </c>
      <c r="H17" s="2"/>
      <c r="I17" s="1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/>
      <c r="B18" s="2" t="s">
        <v>1</v>
      </c>
      <c r="C18" s="2" t="s">
        <v>2</v>
      </c>
      <c r="D18" s="10" t="s">
        <v>3</v>
      </c>
      <c r="E18" s="2" t="s">
        <v>4</v>
      </c>
      <c r="F18" s="2" t="s">
        <v>79</v>
      </c>
      <c r="G18" s="2" t="s">
        <v>1</v>
      </c>
      <c r="H18" s="2" t="s">
        <v>2</v>
      </c>
      <c r="I18" s="10" t="s">
        <v>3</v>
      </c>
      <c r="J18" s="1"/>
      <c r="K18" s="1"/>
      <c r="L18" s="1"/>
      <c r="M18" s="1"/>
      <c r="N18" s="1"/>
      <c r="O18" s="1"/>
      <c r="P18" s="1"/>
      <c r="Q18" s="1"/>
    </row>
    <row r="19" spans="1:17" x14ac:dyDescent="0.25">
      <c r="A19" s="3" t="s">
        <v>7</v>
      </c>
      <c r="B19" s="1">
        <v>3.3858055066880777</v>
      </c>
      <c r="C19" s="1">
        <v>3.0135458609839239</v>
      </c>
      <c r="D19" s="11">
        <v>3.0644451487562563</v>
      </c>
      <c r="E19" s="1">
        <v>4.2347987056202463</v>
      </c>
      <c r="F19" s="1">
        <v>3.4452118399142417</v>
      </c>
      <c r="G19" s="1">
        <v>3.0042552389953903</v>
      </c>
      <c r="H19" s="1">
        <v>1.1916538930123233</v>
      </c>
      <c r="I19" s="11">
        <v>1.9072314471787877</v>
      </c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3" t="s">
        <v>70</v>
      </c>
      <c r="B20" s="1">
        <v>-5.8332142526925201</v>
      </c>
      <c r="C20" s="1">
        <v>2.1705887839198246</v>
      </c>
      <c r="D20" s="11">
        <v>7.7372619119382424</v>
      </c>
      <c r="E20" s="1">
        <v>4.8728585991761442</v>
      </c>
      <c r="F20" s="1">
        <v>2.1459335919810529</v>
      </c>
      <c r="G20" s="1">
        <v>6.8613589507278139</v>
      </c>
      <c r="H20" s="1">
        <v>0.3963369462255617</v>
      </c>
      <c r="I20" s="11">
        <v>-0.10997461019096022</v>
      </c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3" t="s">
        <v>71</v>
      </c>
      <c r="B21" s="1">
        <v>-0.36861290143133107</v>
      </c>
      <c r="C21" s="1">
        <v>-0.84536534643612216</v>
      </c>
      <c r="D21" s="11">
        <v>-2.6620209295341146</v>
      </c>
      <c r="E21" s="1">
        <v>9.8333799149830092E-2</v>
      </c>
      <c r="F21" s="1">
        <v>-0.91344647858249139</v>
      </c>
      <c r="G21" s="1">
        <v>-0.46788207532798554</v>
      </c>
      <c r="H21" s="1">
        <v>2.1227138388889344</v>
      </c>
      <c r="I21" s="11">
        <v>2.6354605950549086</v>
      </c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1"/>
      <c r="E22" s="1"/>
      <c r="F22" s="1"/>
      <c r="G22" s="1"/>
      <c r="H22" s="1"/>
      <c r="I22" s="1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3" t="s">
        <v>65</v>
      </c>
      <c r="B23" s="11">
        <v>-0.9141452418787277</v>
      </c>
      <c r="C23" s="11">
        <v>0.71632120764051344</v>
      </c>
      <c r="D23" s="11">
        <v>1.1665128137969383</v>
      </c>
      <c r="E23" s="11">
        <v>2.1112306501334333</v>
      </c>
      <c r="F23" s="11">
        <v>0.82398678890531762</v>
      </c>
      <c r="G23" s="11">
        <v>1.9544859795215253</v>
      </c>
      <c r="H23" s="11">
        <v>1.5047017277338037</v>
      </c>
      <c r="I23" s="11">
        <v>1.8080507276708744</v>
      </c>
      <c r="J23" s="1"/>
      <c r="K23" s="1"/>
      <c r="L23" s="8"/>
      <c r="M23" s="8"/>
      <c r="N23" s="8"/>
      <c r="O23" s="8"/>
      <c r="P23" s="8"/>
      <c r="Q23" s="8"/>
    </row>
    <row r="24" spans="1:17" x14ac:dyDescent="0.25">
      <c r="A24" s="3" t="s">
        <v>66</v>
      </c>
      <c r="B24" s="1">
        <v>-1.0416542886033553</v>
      </c>
      <c r="C24" s="1">
        <v>0.78372998658904347</v>
      </c>
      <c r="D24" s="11">
        <v>1.198144416433089</v>
      </c>
      <c r="E24" s="1">
        <v>2.0592148649096087</v>
      </c>
      <c r="F24" s="1">
        <v>0.80588661950751206</v>
      </c>
      <c r="G24" s="1">
        <v>2.0436383015618675</v>
      </c>
      <c r="H24" s="1">
        <v>1.4638268483708083</v>
      </c>
      <c r="I24" s="11">
        <v>1.7576099419885622</v>
      </c>
      <c r="J24" s="1"/>
      <c r="K24" s="1"/>
      <c r="L24" s="8"/>
      <c r="M24" s="8"/>
      <c r="N24" s="8"/>
      <c r="O24" s="8"/>
      <c r="P24" s="8"/>
      <c r="Q24" s="8"/>
    </row>
    <row r="25" spans="1:17" x14ac:dyDescent="0.25">
      <c r="A25" s="3" t="s">
        <v>74</v>
      </c>
      <c r="B25" s="14">
        <v>0.72089651248867792</v>
      </c>
      <c r="C25" s="14">
        <v>0.44526777956654939</v>
      </c>
      <c r="D25" s="14">
        <v>-0.75832123209429447</v>
      </c>
      <c r="E25" s="14">
        <v>1.4540629587686427</v>
      </c>
      <c r="F25" s="14">
        <v>0.47206603777951717</v>
      </c>
      <c r="G25" s="14">
        <v>0.75874796514914244</v>
      </c>
      <c r="H25" s="14">
        <v>2.0467383670372596</v>
      </c>
      <c r="I25" s="14">
        <v>2.322627889328416</v>
      </c>
      <c r="J25" s="1"/>
      <c r="K25" s="1"/>
      <c r="L25" s="8"/>
      <c r="M25" s="8"/>
      <c r="N25" s="8"/>
      <c r="O25" s="8"/>
      <c r="P25" s="8"/>
      <c r="Q25" s="8"/>
    </row>
    <row r="26" spans="1:17" x14ac:dyDescent="0.25">
      <c r="A26" s="3" t="s">
        <v>75</v>
      </c>
      <c r="B26" s="13">
        <v>-15.600958848411729</v>
      </c>
      <c r="C26" s="13">
        <v>3.5278981573170221</v>
      </c>
      <c r="D26" s="13">
        <v>23.033887012653231</v>
      </c>
      <c r="E26" s="13">
        <v>11.195591948956984</v>
      </c>
      <c r="F26" s="13">
        <v>4.686723849010499</v>
      </c>
      <c r="G26" s="13">
        <v>14.77238487999999</v>
      </c>
      <c r="H26" s="13">
        <v>-3.9503113707482607</v>
      </c>
      <c r="I26" s="13">
        <v>-2.9073999803145796</v>
      </c>
      <c r="J26" s="1"/>
      <c r="K26" s="1"/>
      <c r="L26" s="8"/>
      <c r="M26" s="8"/>
      <c r="N26" s="8"/>
      <c r="O26" s="8"/>
      <c r="P26" s="8"/>
      <c r="Q26" s="8"/>
    </row>
    <row r="27" spans="1:17" x14ac:dyDescent="0.25">
      <c r="I27" s="15">
        <f>I25-D25</f>
        <v>3.0809491214227105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Curr_k_defl_%distribution</vt:lpstr>
      <vt:lpstr>Sheet1</vt:lpstr>
      <vt:lpstr>Contr_Growth</vt:lpstr>
      <vt:lpstr>GDPConst_contrib</vt:lpstr>
      <vt:lpstr>GDPConstant</vt:lpstr>
      <vt:lpstr>GDPNom_Contr</vt:lpstr>
      <vt:lpstr>GDPNominal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Oduh</dc:creator>
  <cp:lastModifiedBy>Windows User</cp:lastModifiedBy>
  <dcterms:created xsi:type="dcterms:W3CDTF">2018-08-15T09:17:28Z</dcterms:created>
  <dcterms:modified xsi:type="dcterms:W3CDTF">2018-12-06T13:18:59Z</dcterms:modified>
</cp:coreProperties>
</file>